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/>
  <bookViews>
    <workbookView xWindow="120" yWindow="120" windowWidth="19020" windowHeight="11895" tabRatio="915" activeTab="15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лист'!$V$38</definedName>
    <definedName name="P_5">'Титульный лист'!$AQ$38</definedName>
    <definedName name="P_6">'Титульный лист'!$BL$38</definedName>
    <definedName name="P_7">'Титульный лист'!$CG$38</definedName>
    <definedName name="R_1">'Раздел 3.6'!$O$30</definedName>
    <definedName name="R_2">'Раздел 3.6'!$S$30</definedName>
    <definedName name="R_3">'Раздел 3.6'!$O$33</definedName>
    <definedName name="R_4">'Раздел 3.6'!$S$33</definedName>
    <definedName name="R_5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24519"/>
</workbook>
</file>

<file path=xl/calcChain.xml><?xml version="1.0" encoding="utf-8"?>
<calcChain xmlns="http://schemas.openxmlformats.org/spreadsheetml/2006/main">
  <c r="P21" i="27"/>
  <c r="P21" i="26"/>
  <c r="U27" i="17"/>
  <c r="U22"/>
  <c r="U23"/>
  <c r="U24"/>
  <c r="U25"/>
  <c r="U28"/>
  <c r="S21"/>
  <c r="R21"/>
  <c r="U21" s="1"/>
  <c r="P21"/>
  <c r="R22" i="16"/>
  <c r="R23"/>
  <c r="R24"/>
  <c r="R25"/>
  <c r="R27"/>
  <c r="R28"/>
  <c r="R29"/>
  <c r="R30"/>
  <c r="R31"/>
  <c r="R33"/>
  <c r="R35"/>
  <c r="R36"/>
  <c r="R37"/>
  <c r="R38"/>
  <c r="R39"/>
  <c r="Q22"/>
  <c r="Q23"/>
  <c r="Q24"/>
  <c r="Q25"/>
  <c r="Q27"/>
  <c r="Q28"/>
  <c r="Q29"/>
  <c r="Q30"/>
  <c r="Q31"/>
  <c r="Q32"/>
  <c r="R32" s="1"/>
  <c r="Q33"/>
  <c r="Q34"/>
  <c r="R34" s="1"/>
  <c r="Q35"/>
  <c r="Q36"/>
  <c r="Q37"/>
  <c r="Q38"/>
  <c r="Q39"/>
  <c r="P35"/>
  <c r="P26"/>
  <c r="Q26" s="1"/>
  <c r="R26" s="1"/>
  <c r="P22"/>
  <c r="P21" l="1"/>
  <c r="Q21" s="1"/>
  <c r="R21" s="1"/>
</calcChain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<sst xmlns="http://schemas.openxmlformats.org/spreadsheetml/2006/main" count="480" uniqueCount="423">
  <si>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</si>
  <si>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</si>
  <si>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</si>
  <si>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</si>
  <si>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</si>
  <si>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</si>
  <si>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</si>
  <si>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</si>
  <si>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</si>
  <si>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</si>
  <si>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</si>
  <si>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</si>
  <si>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</si>
  <si>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</si>
  <si>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</si>
  <si>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</si>
  <si>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</si>
  <si>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</si>
  <si>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</si>
  <si>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</si>
  <si>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</si>
  <si>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</si>
  <si>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</si>
  <si>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</si>
  <si>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</si>
  <si>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</si>
  <si>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</si>
  <si>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</si>
  <si>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</si>
  <si>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</si>
  <si>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</si>
  <si>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</si>
  <si>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</si>
  <si>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</si>
  <si>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</si>
  <si>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</si>
  <si>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</si>
  <si>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</si>
  <si>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</si>
  <si>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</si>
  <si>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</si>
  <si>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</si>
  <si>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</si>
  <si>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</si>
  <si>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</si>
  <si>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</si>
  <si>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</si>
  <si>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</si>
  <si>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</si>
  <si>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</si>
  <si>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</si>
  <si>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</si>
  <si>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</si>
  <si>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</si>
  <si>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</si>
  <si>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</si>
  <si>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</si>
  <si>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</si>
  <si>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</si>
  <si>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</si>
  <si>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</si>
  <si>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</si>
  <si>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</si>
  <si>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</si>
  <si>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</si>
  <si>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</si>
  <si>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</si>
  <si>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</si>
  <si>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</si>
  <si>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</si>
  <si>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</si>
  <si>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</si>
  <si>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</si>
  <si>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</si>
  <si>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</si>
  <si>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</si>
  <si>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</si>
  <si>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</si>
  <si>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</si>
  <si>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</si>
  <si>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</si>
  <si>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</si>
  <si>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</si>
  <si>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</si>
  <si>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</si>
  <si>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</si>
  <si>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</si>
  <si>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</si>
  <si>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</si>
  <si>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</si>
  <si>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</si>
  <si>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</si>
  <si>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</si>
  <si>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</si>
  <si>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</si>
  <si>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</si>
  <si>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</si>
  <si>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</si>
  <si>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</si>
  <si>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</si>
  <si>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</si>
  <si>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</si>
  <si>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</si>
  <si>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</si>
  <si>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</si>
  <si>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</si>
  <si>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</si>
  <si>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</si>
  <si>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</si>
  <si>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</si>
  <si>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</si>
  <si>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</si>
  <si>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</si>
  <si>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</si>
  <si>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</si>
  <si>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</si>
  <si>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</si>
  <si>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</si>
  <si>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</si>
  <si>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</si>
  <si>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</si>
  <si>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</si>
  <si>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</si>
  <si>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</si>
  <si>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</si>
  <si>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</si>
  <si>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</si>
  <si>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</si>
  <si>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</si>
  <si>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</si>
  <si>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</si>
  <si>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</si>
  <si>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</si>
  <si>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</si>
  <si>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</si>
  <si>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</si>
  <si>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</si>
  <si>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</si>
  <si>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</si>
  <si>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</si>
  <si>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</si>
  <si>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</si>
  <si>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</si>
  <si>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</si>
  <si>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</si>
  <si>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</si>
  <si>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</si>
  <si>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</si>
  <si>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</si>
  <si>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</si>
  <si>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</si>
  <si>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</si>
  <si>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</si>
  <si>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</si>
  <si>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</si>
  <si>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Наличие фиксированной телефонной связи 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</si>
  <si>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</si>
  <si>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</si>
  <si>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</si>
  <si>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</si>
  <si>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</si>
  <si>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</si>
  <si>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</si>
  <si>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</si>
  <si>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</si>
  <si>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</si>
  <si>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</si>
  <si>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</si>
  <si>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</si>
  <si>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</si>
  <si>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</si>
  <si>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</si>
  <si>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</si>
  <si>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</si>
  <si>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</si>
  <si>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</si>
  <si>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</si>
  <si>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</si>
  <si>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</si>
  <si>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</si>
  <si>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</si>
  <si>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</si>
  <si>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</si>
  <si>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</si>
  <si>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</si>
  <si>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</si>
  <si>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</si>
  <si>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</si>
  <si>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</si>
  <si>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</si>
  <si>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</si>
  <si>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</si>
  <si>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</si>
  <si>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</si>
  <si>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</si>
  <si>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</si>
  <si>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</si>
  <si>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</si>
  <si>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</si>
  <si>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</si>
  <si>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</si>
  <si>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</si>
  <si>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</si>
  <si>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</si>
  <si>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</si>
  <si>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</si>
  <si>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</si>
  <si>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</si>
  <si>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</si>
  <si>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</si>
  <si>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</si>
  <si>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</si>
  <si>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</si>
  <si>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</si>
  <si>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</si>
  <si>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</si>
  <si>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</si>
  <si>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</si>
  <si>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</si>
  <si>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</si>
  <si>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</si>
  <si>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</si>
  <si>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</si>
  <si>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</si>
  <si>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</si>
  <si>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</si>
  <si>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</si>
  <si>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</si>
  <si>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</si>
  <si>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</si>
  <si>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</si>
  <si>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</si>
  <si>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</si>
  <si>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</si>
  <si>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</si>
  <si>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</si>
  <si>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</si>
  <si>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</si>
  <si>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</si>
  <si>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</si>
  <si>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</si>
  <si>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</si>
  <si>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</si>
  <si>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</si>
  <si>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</si>
  <si>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</si>
  <si>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</si>
  <si>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</si>
  <si>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</si>
  <si>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</si>
  <si>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</si>
  <si>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</si>
  <si>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</si>
  <si>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</si>
  <si>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</si>
  <si>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</si>
  <si>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</si>
  <si>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</si>
  <si>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</si>
  <si>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</si>
  <si>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</si>
  <si>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</si>
  <si>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</si>
  <si>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</si>
  <si>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</si>
  <si>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</si>
  <si>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</si>
  <si>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</si>
  <si>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</si>
  <si>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</si>
  <si>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</si>
  <si>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</si>
  <si>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</si>
  <si>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</si>
  <si>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</si>
  <si>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</si>
  <si>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</si>
  <si>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</si>
  <si>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</si>
  <si>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</si>
  <si>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</si>
  <si>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</si>
  <si>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</si>
  <si>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</si>
  <si>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</si>
  <si>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</si>
  <si>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</si>
  <si>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</si>
  <si>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</si>
  <si>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</si>
  <si>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</si>
  <si>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</si>
  <si>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</si>
  <si>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</si>
  <si>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</si>
  <si>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</si>
  <si>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</si>
  <si>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</si>
  <si>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</si>
  <si>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</si>
  <si>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</si>
  <si>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</si>
  <si>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</si>
  <si>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</si>
  <si>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</si>
  <si>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</si>
  <si>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</si>
  <si>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</si>
  <si>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</si>
  <si>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</si>
  <si>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</si>
  <si>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</si>
  <si>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</si>
  <si>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</si>
  <si>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</si>
  <si>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</si>
  <si>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</si>
  <si>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</si>
  <si>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</si>
  <si>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</si>
  <si>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</si>
  <si>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</si>
  <si>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</si>
  <si>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</si>
  <si>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</si>
  <si>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</si>
  <si>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</si>
  <si>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</si>
  <si>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</si>
  <si>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</si>
  <si>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</si>
  <si>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</si>
  <si>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</si>
  <si>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</si>
  <si>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</si>
  <si>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</si>
  <si>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</si>
  <si>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</si>
  <si>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</si>
  <si>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</si>
  <si>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</si>
  <si>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</si>
  <si>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</si>
  <si>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</si>
  <si>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</si>
  <si>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</si>
  <si>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</si>
  <si>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</si>
  <si>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</si>
  <si>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</si>
  <si>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</si>
  <si>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</si>
  <si>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</si>
  <si>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</si>
  <si>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</si>
  <si>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</si>
  <si>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</si>
  <si>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</si>
  <si>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</si>
  <si>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</si>
  <si>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</si>
  <si>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</si>
  <si>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</si>
  <si>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</si>
  <si>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</si>
  <si>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</si>
  <si>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</si>
  <si>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</si>
  <si>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</si>
  <si>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 xml:space="preserve">     - Министерству просвещения Российской Федерации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</si>
  <si>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</si>
  <si>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</si>
  <si>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</si>
  <si>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Ксероксы</t>
  </si>
  <si>
    <t>в том числе доступно для использования обучающимися</t>
  </si>
  <si>
    <t>6 – 30 - 49.9 Мбит/сек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</si>
  <si>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</si>
  <si>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</si>
  <si>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</si>
  <si>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</si>
  <si>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</si>
  <si>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</si>
  <si>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</si>
  <si>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</si>
  <si>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r>
      <t xml:space="preserve">   1)  Заполняется организацией, занимающей не полностью здание. Информация о помещениях показывается по числу зданий, в которых они расположены. 
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</si>
  <si>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Нарушение порядка предоставления первичных статистических данных или несвоевременное предоставление этих данных, 
либо предоставление недостоверных первичных статистических данных влечет ответственность, установленную
Кодексом Российской Федерации об административных правонарушениях</t>
  </si>
  <si>
    <t>юридические лица, индивидуальные предприниматели,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</si>
  <si>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 </t>
    </r>
    <r>
      <rPr>
        <vertAlign val="superscript"/>
        <sz val="10"/>
        <color indexed="8"/>
        <rFont val="Times New Roman"/>
        <family val="1"/>
        <charset val="204"/>
      </rPr>
      <t>2)</t>
    </r>
  </si>
  <si>
    <r>
      <t>Кроме того, часть здания (помещения)</t>
    </r>
    <r>
      <rPr>
        <sz val="8"/>
        <rFont val="Times New Roman"/>
        <family val="1"/>
        <charset val="204"/>
      </rPr>
      <t xml:space="preserve"> </t>
    </r>
    <r>
      <rPr>
        <vertAlign val="superscript"/>
        <sz val="10"/>
        <rFont val="Times New Roman"/>
        <family val="1"/>
        <charset val="204"/>
      </rPr>
      <t>1)</t>
    </r>
  </si>
  <si>
    <r>
      <t xml:space="preserve">Наличие данных об организации на официальном сайте для размещения информации о государственных и муниципальных организациях (bus.gov.ru) </t>
    </r>
    <r>
      <rPr>
        <vertAlign val="superscript"/>
        <sz val="10"/>
        <color indexed="8"/>
        <rFont val="Times New Roman"/>
        <family val="1"/>
        <charset val="204"/>
      </rPr>
      <t>3)</t>
    </r>
  </si>
  <si>
    <t xml:space="preserve">   3) Заполняют государственные (муниципальные) образовательные организации</t>
  </si>
  <si>
    <r>
      <t xml:space="preserve">в том числе по внутреннему совмести-тельству </t>
    </r>
    <r>
      <rPr>
        <vertAlign val="superscript"/>
        <sz val="10"/>
        <color indexed="8"/>
        <rFont val="Times New Roman"/>
        <family val="1"/>
        <charset val="204"/>
      </rPr>
      <t>6)</t>
    </r>
  </si>
  <si>
    <r>
      <t xml:space="preserve">внешних сов-местителей </t>
    </r>
    <r>
      <rPr>
        <vertAlign val="superscript"/>
        <sz val="10"/>
        <color indexed="8"/>
        <rFont val="Times New Roman"/>
        <family val="1"/>
        <charset val="204"/>
      </rPr>
      <t>5)</t>
    </r>
  </si>
  <si>
    <r>
      <t xml:space="preserve">списочного состава (без внешних сов-местителей) </t>
    </r>
    <r>
      <rPr>
        <vertAlign val="superscript"/>
        <sz val="10"/>
        <color indexed="8"/>
        <rFont val="Times New Roman"/>
        <family val="1"/>
        <charset val="204"/>
      </rPr>
      <t>4)</t>
    </r>
  </si>
  <si>
    <r>
      <t xml:space="preserve">ОМС </t>
    </r>
    <r>
      <rPr>
        <vertAlign val="superscript"/>
        <sz val="10"/>
        <color indexed="8"/>
        <rFont val="Times New Roman"/>
        <family val="1"/>
        <charset val="204"/>
      </rPr>
      <t>7)</t>
    </r>
  </si>
  <si>
    <t xml:space="preserve">   7)  Обязательное медицинское страхование.</t>
  </si>
  <si>
    <t xml:space="preserve">   6) 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</si>
  <si>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 xml:space="preserve">   5)  Исчисляется пропорционально фактически отработанному времени.</t>
  </si>
  <si>
    <t xml:space="preserve">   4)  Среднесписочная численность работников.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</si>
  <si>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статистические данные от имени юридического лица или от имени гражданина, осуществляющего предпринимательскую деятельность без </t>
  </si>
  <si>
    <t>образования юридического лица)</t>
  </si>
  <si>
    <t>Приказ Росстата:
Об утверждении формы
от  15.11.2021 № 804
О внесении изменений
(при наличии)
от  __________ № ___
от  __________ № ___</t>
  </si>
  <si>
    <t>из гр. 16: число зданий с максимальной скоростью доступа к сети Интернет</t>
  </si>
  <si>
    <t xml:space="preserve">      имеющие доступ к сети Интернет</t>
  </si>
  <si>
    <t xml:space="preserve">   из них с доступом к ресурсам сети Интернет</t>
  </si>
  <si>
    <t xml:space="preserve">   максимальная скорость мобильного доступа к сети Интернет
   (через любое устройство, например: портативный компьютер, мобильный сотовый телефон)</t>
  </si>
  <si>
    <t>Максимальная скорость доступа к сети Интернет</t>
  </si>
  <si>
    <t xml:space="preserve">   максимальная скорость фиксированного беспроводного доступа к сети Интернет
   (спутниковая связь, фиксированная беспроводная связь (например, Wi-Fi, WiMAX)</t>
  </si>
  <si>
    <t>Веб-сайт в сети Интернет</t>
  </si>
  <si>
    <t xml:space="preserve">      из них  с доступом к сети Интернет</t>
  </si>
  <si>
    <t xml:space="preserve">               в том числе на оплату доступа к сети Интернет</t>
  </si>
  <si>
    <t xml:space="preserve">   2)  Заполняют организации, имеющие столовую (зал для приема пищи), заполнившие в разделе 1.2. строку 04 графы 3, 4</t>
  </si>
  <si>
    <t>Средства контент-фильтрации доступа к сети Интернет</t>
  </si>
  <si>
    <t>Укажите по каждой строке  графы 3 код, соответствующий следующим интервалам максимальной скорости доступа к сети Интернет:</t>
  </si>
  <si>
    <r>
      <t xml:space="preserve">2.3. Максимальная скорость доступа к сети Интернет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сети Интернет (подраздел 2.1 стр. 05 гр. 3&gt;0))</t>
    </r>
  </si>
  <si>
    <t>в том числе по типам доступа:
   максимальная скорость фиксированного проводного доступа к сети Интернет (модемное подключение
   через коммутируемую телефонную линию,  ISDN связь,  цифровая абонентская линия например
   (технология  xDSL и т.д.), другая кабельная связь (включая выделенные линии, оптоволокно и др.)</t>
  </si>
  <si>
    <t xml:space="preserve">            субъекта Российской Федерации</t>
  </si>
  <si>
    <t>МУНИЦИПАЛЬНОЕ БЮДЖЕТНОЕ ОБЩЕОБРАЗОВАТЕЛЬНОЕ УЧРЕЖДЕНИЕ "СРЕДНЯЯ ОБЩЕОБРАЗОВАТЕЛЬНАЯ ШКОЛА № 25"</t>
  </si>
  <si>
    <t>367905, РД, г. Махачкала, ул. Куйбышева, 56</t>
  </si>
  <si>
    <t xml:space="preserve">Директор </t>
  </si>
  <si>
    <t>Бакунова А.К.</t>
  </si>
  <si>
    <t>8 928 830 87 90</t>
  </si>
  <si>
    <t>school_25_mchk@mail.ru</t>
  </si>
</sst>
</file>

<file path=xl/styles.xml><?xml version="1.0" encoding="utf-8"?>
<styleSheet xmlns="http://schemas.openxmlformats.org/spreadsheetml/2006/main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8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8"/>
      <color indexed="81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5" borderId="2" applyNumberFormat="0" applyAlignment="0" applyProtection="0"/>
    <xf numFmtId="0" fontId="8" fillId="5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0" borderId="7" applyNumberFormat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6" fillId="13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186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4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4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4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4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4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4" borderId="11" xfId="0" applyNumberFormat="1" applyFont="1" applyFill="1" applyBorder="1" applyAlignment="1" applyProtection="1">
      <alignment horizontal="right"/>
      <protection locked="0"/>
    </xf>
    <xf numFmtId="166" fontId="25" fillId="14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2" fillId="0" borderId="10" xfId="0" applyFont="1" applyBorder="1" applyAlignment="1">
      <alignment horizontal="center" wrapText="1"/>
    </xf>
    <xf numFmtId="0" fontId="32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3" fillId="15" borderId="10" xfId="0" applyFont="1" applyFill="1" applyBorder="1" applyAlignment="1">
      <alignment vertical="center" wrapText="1"/>
    </xf>
    <xf numFmtId="0" fontId="33" fillId="15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4" borderId="10" xfId="0" applyNumberFormat="1" applyFont="1" applyFill="1" applyBorder="1" applyAlignment="1" applyProtection="1">
      <alignment horizontal="right" wrapText="1"/>
      <protection locked="0"/>
    </xf>
    <xf numFmtId="0" fontId="27" fillId="15" borderId="0" xfId="0" applyFont="1" applyFill="1" applyAlignment="1" applyProtection="1">
      <alignment vertical="center"/>
      <protection locked="0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0" fillId="0" borderId="31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0" fontId="29" fillId="14" borderId="11" xfId="0" applyFont="1" applyFill="1" applyBorder="1" applyAlignment="1" applyProtection="1">
      <alignment vertical="center" wrapText="1"/>
      <protection locked="0"/>
    </xf>
    <xf numFmtId="0" fontId="29" fillId="14" borderId="33" xfId="0" applyFont="1" applyFill="1" applyBorder="1" applyAlignment="1" applyProtection="1">
      <alignment vertical="center" wrapText="1"/>
      <protection locked="0"/>
    </xf>
    <xf numFmtId="0" fontId="2" fillId="0" borderId="2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1" xfId="0" applyFont="1" applyBorder="1" applyAlignment="1">
      <alignment horizontal="center" vertical="top"/>
    </xf>
    <xf numFmtId="0" fontId="2" fillId="0" borderId="2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right" vertical="center"/>
    </xf>
    <xf numFmtId="0" fontId="2" fillId="0" borderId="29" xfId="0" applyFont="1" applyBorder="1" applyAlignment="1">
      <alignment horizontal="right" vertical="center"/>
    </xf>
    <xf numFmtId="0" fontId="2" fillId="14" borderId="29" xfId="0" applyFont="1" applyFill="1" applyBorder="1" applyAlignment="1" applyProtection="1">
      <alignment horizontal="center" vertical="center"/>
      <protection locked="0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14" xfId="0" applyFont="1" applyBorder="1" applyAlignment="1">
      <alignment vertical="center"/>
    </xf>
    <xf numFmtId="0" fontId="30" fillId="0" borderId="15" xfId="0" applyFont="1" applyBorder="1" applyAlignment="1">
      <alignment vertical="center"/>
    </xf>
    <xf numFmtId="0" fontId="29" fillId="14" borderId="15" xfId="0" applyFont="1" applyFill="1" applyBorder="1" applyAlignment="1" applyProtection="1">
      <alignment vertical="center" wrapText="1"/>
      <protection locked="0"/>
    </xf>
    <xf numFmtId="0" fontId="29" fillId="14" borderId="16" xfId="0" applyFont="1" applyFill="1" applyBorder="1" applyAlignment="1" applyProtection="1">
      <alignment vertical="center" wrapText="1"/>
      <protection locked="0"/>
    </xf>
    <xf numFmtId="0" fontId="2" fillId="0" borderId="20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1" xfId="0" applyNumberFormat="1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7" fontId="2" fillId="0" borderId="17" xfId="0" applyNumberFormat="1" applyFont="1" applyBorder="1" applyAlignment="1">
      <alignment horizontal="center" vertical="center"/>
    </xf>
    <xf numFmtId="167" fontId="2" fillId="0" borderId="18" xfId="0" applyNumberFormat="1" applyFont="1" applyBorder="1" applyAlignment="1">
      <alignment horizontal="center" vertical="center"/>
    </xf>
    <xf numFmtId="167" fontId="2" fillId="0" borderId="19" xfId="0" applyNumberFormat="1" applyFont="1" applyBorder="1" applyAlignment="1">
      <alignment horizontal="center" vertical="center"/>
    </xf>
    <xf numFmtId="0" fontId="2" fillId="14" borderId="17" xfId="0" applyFont="1" applyFill="1" applyBorder="1" applyAlignment="1" applyProtection="1">
      <alignment horizontal="center" vertical="center"/>
      <protection locked="0"/>
    </xf>
    <xf numFmtId="0" fontId="2" fillId="14" borderId="18" xfId="0" applyFont="1" applyFill="1" applyBorder="1" applyAlignment="1" applyProtection="1">
      <alignment horizontal="center" vertical="center"/>
      <protection locked="0"/>
    </xf>
    <xf numFmtId="0" fontId="2" fillId="14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right"/>
    </xf>
    <xf numFmtId="0" fontId="32" fillId="0" borderId="10" xfId="0" applyFont="1" applyBorder="1" applyAlignment="1">
      <alignment horizontal="center" vertical="top" wrapText="1"/>
    </xf>
    <xf numFmtId="0" fontId="23" fillId="0" borderId="10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23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23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23" xfId="0" applyFont="1" applyBorder="1" applyAlignment="1">
      <alignment horizontal="right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right" vertical="center"/>
    </xf>
    <xf numFmtId="0" fontId="2" fillId="0" borderId="23" xfId="0" applyFont="1" applyBorder="1" applyProtection="1"/>
    <xf numFmtId="0" fontId="2" fillId="0" borderId="0" xfId="0" applyFont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3" fillId="14" borderId="23" xfId="0" applyFont="1" applyFill="1" applyBorder="1" applyProtection="1">
      <protection locked="0"/>
    </xf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168" fontId="3" fillId="14" borderId="23" xfId="0" applyNumberFormat="1" applyFont="1" applyFill="1" applyBorder="1" applyAlignment="1" applyProtection="1">
      <alignment horizontal="center" vertical="center"/>
      <protection locked="0"/>
    </xf>
  </cellXfs>
  <cellStyles count="24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Плохой" xfId="18" builtinId="27" customBuiltin="1"/>
    <cellStyle name="Пояснение" xfId="19" builtinId="53" customBuiltin="1"/>
    <cellStyle name="Примечание" xfId="20" builtinId="10" customBuiltin="1"/>
    <cellStyle name="Связанная ячейка" xfId="21" builtinId="24" customBuiltin="1"/>
    <cellStyle name="Текст предупреждения" xfId="22" builtinId="11" customBuiltin="1"/>
    <cellStyle name="Хороший" xfId="23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I38"/>
  <sheetViews>
    <sheetView showGridLines="0" topLeftCell="A12" workbookViewId="0">
      <selection activeCell="X29" sqref="X29:CF29"/>
    </sheetView>
  </sheetViews>
  <sheetFormatPr defaultRowHeight="12.75"/>
  <cols>
    <col min="1" max="84" width="1.7109375" style="43" customWidth="1"/>
    <col min="85" max="85" width="1.7109375" style="43" hidden="1" customWidth="1"/>
    <col min="86" max="87" width="1.7109375" style="43" customWidth="1"/>
    <col min="88" max="16384" width="9.140625" style="44"/>
  </cols>
  <sheetData>
    <row r="1" spans="1:87" ht="13.5" hidden="1" thickBot="1"/>
    <row r="2" spans="1:87" ht="13.5" hidden="1" thickBot="1"/>
    <row r="3" spans="1:87" ht="13.5" hidden="1" thickBot="1"/>
    <row r="4" spans="1:87" ht="13.5" hidden="1" thickBot="1"/>
    <row r="5" spans="1:87" ht="13.5" hidden="1" thickBot="1"/>
    <row r="6" spans="1:87" ht="13.5" hidden="1" thickBot="1"/>
    <row r="7" spans="1:87" ht="13.5" hidden="1" thickBot="1"/>
    <row r="8" spans="1:87" ht="13.5" hidden="1" thickBot="1"/>
    <row r="9" spans="1:87" ht="13.5" hidden="1" thickBot="1"/>
    <row r="10" spans="1:87" ht="13.5" hidden="1" thickBot="1"/>
    <row r="11" spans="1:87" ht="13.5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77" t="s">
        <v>143</v>
      </c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9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5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80" t="s">
        <v>144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2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39.950000000000003" customHeight="1" thickBot="1">
      <c r="E16" s="83" t="s">
        <v>385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4"/>
      <c r="CA16" s="85"/>
    </row>
    <row r="17" spans="1:84" ht="15" customHeight="1"/>
    <row r="18" spans="1:84" ht="15" hidden="1" customHeight="1" thickBot="1">
      <c r="H18" s="80" t="s">
        <v>145</v>
      </c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2"/>
    </row>
    <row r="19" spans="1:84" ht="15" customHeight="1" thickBot="1"/>
    <row r="20" spans="1:84" ht="35.1" customHeight="1">
      <c r="K20" s="102" t="s">
        <v>193</v>
      </c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3"/>
      <c r="AD20" s="103"/>
      <c r="AE20" s="103"/>
      <c r="AF20" s="103"/>
      <c r="AG20" s="103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103"/>
      <c r="BE20" s="103"/>
      <c r="BF20" s="103"/>
      <c r="BG20" s="103"/>
      <c r="BH20" s="103"/>
      <c r="BI20" s="103"/>
      <c r="BJ20" s="103"/>
      <c r="BK20" s="103"/>
      <c r="BL20" s="103"/>
      <c r="BM20" s="103"/>
      <c r="BN20" s="103"/>
      <c r="BO20" s="103"/>
      <c r="BP20" s="103"/>
      <c r="BQ20" s="103"/>
      <c r="BR20" s="103"/>
      <c r="BS20" s="103"/>
      <c r="BT20" s="103"/>
      <c r="BU20" s="104"/>
    </row>
    <row r="21" spans="1:84" ht="15" customHeight="1" thickBot="1">
      <c r="K21" s="105" t="s">
        <v>153</v>
      </c>
      <c r="L21" s="106"/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7">
        <v>2022</v>
      </c>
      <c r="AP21" s="107"/>
      <c r="AQ21" s="107"/>
      <c r="AR21" s="108" t="s">
        <v>154</v>
      </c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9"/>
    </row>
    <row r="22" spans="1:84" ht="15" customHeight="1" thickBot="1"/>
    <row r="23" spans="1:84" ht="15" thickBot="1">
      <c r="A23" s="111" t="s">
        <v>146</v>
      </c>
      <c r="B23" s="112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3"/>
      <c r="AY23" s="80" t="s">
        <v>147</v>
      </c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2"/>
      <c r="BQ23" s="127" t="s">
        <v>152</v>
      </c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9"/>
      <c r="CD23" s="48"/>
      <c r="CE23" s="48"/>
      <c r="CF23" s="49"/>
    </row>
    <row r="24" spans="1:84" ht="54.95" customHeight="1">
      <c r="A24" s="137" t="s">
        <v>386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38"/>
      <c r="V24" s="138"/>
      <c r="W24" s="138"/>
      <c r="X24" s="138"/>
      <c r="Y24" s="138"/>
      <c r="Z24" s="138"/>
      <c r="AA24" s="138"/>
      <c r="AB24" s="138"/>
      <c r="AC24" s="138"/>
      <c r="AD24" s="138"/>
      <c r="AE24" s="138"/>
      <c r="AF24" s="138"/>
      <c r="AG24" s="138"/>
      <c r="AH24" s="138"/>
      <c r="AI24" s="138"/>
      <c r="AJ24" s="138"/>
      <c r="AK24" s="138"/>
      <c r="AL24" s="138"/>
      <c r="AM24" s="138"/>
      <c r="AN24" s="13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9"/>
      <c r="AY24" s="116" t="s">
        <v>308</v>
      </c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5"/>
      <c r="BO24" s="110" t="s">
        <v>401</v>
      </c>
      <c r="BP24" s="110"/>
      <c r="BQ24" s="110"/>
      <c r="BR24" s="110"/>
      <c r="BS24" s="110"/>
      <c r="BT24" s="110"/>
      <c r="BU24" s="110"/>
      <c r="BV24" s="110"/>
      <c r="BW24" s="110"/>
      <c r="BX24" s="110"/>
      <c r="BY24" s="110"/>
      <c r="BZ24" s="110"/>
      <c r="CA24" s="110"/>
      <c r="CB24" s="110"/>
      <c r="CC24" s="110"/>
      <c r="CD24" s="110"/>
      <c r="CE24" s="110"/>
      <c r="CF24" s="51"/>
    </row>
    <row r="25" spans="1:84" ht="30" customHeight="1">
      <c r="A25" s="134" t="s">
        <v>369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5"/>
      <c r="S25" s="135"/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  <c r="AV25" s="135"/>
      <c r="AW25" s="135"/>
      <c r="AX25" s="136"/>
      <c r="AY25" s="93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5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51"/>
    </row>
    <row r="26" spans="1:84" ht="24.95" customHeight="1" thickBot="1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2"/>
      <c r="AY26" s="96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8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51"/>
    </row>
    <row r="27" spans="1:84" ht="15.75" thickBot="1">
      <c r="A27" s="99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0"/>
      <c r="AI27" s="100"/>
      <c r="AJ27" s="100"/>
      <c r="AK27" s="100"/>
      <c r="AL27" s="100"/>
      <c r="AM27" s="100"/>
      <c r="AN27" s="100"/>
      <c r="AO27" s="100"/>
      <c r="AP27" s="100"/>
      <c r="AQ27" s="100"/>
      <c r="AR27" s="100"/>
      <c r="AS27" s="100"/>
      <c r="AT27" s="100"/>
      <c r="AU27" s="100"/>
      <c r="AV27" s="100"/>
      <c r="AW27" s="100"/>
      <c r="AX27" s="101"/>
      <c r="AY27" s="123"/>
      <c r="AZ27" s="124"/>
      <c r="BA27" s="124"/>
      <c r="BB27" s="124"/>
      <c r="BC27" s="124"/>
      <c r="BD27" s="124"/>
      <c r="BE27" s="124"/>
      <c r="BF27" s="124"/>
      <c r="BG27" s="124"/>
      <c r="BH27" s="124"/>
      <c r="BI27" s="124"/>
      <c r="BJ27" s="124"/>
      <c r="BK27" s="124"/>
      <c r="BL27" s="124"/>
      <c r="BM27" s="126"/>
      <c r="BP27" s="50"/>
      <c r="BQ27" s="50"/>
      <c r="BR27" s="50"/>
      <c r="BS27" s="80" t="s">
        <v>309</v>
      </c>
      <c r="BT27" s="81"/>
      <c r="BU27" s="81"/>
      <c r="BV27" s="81"/>
      <c r="BW27" s="81"/>
      <c r="BX27" s="81"/>
      <c r="BY27" s="81"/>
      <c r="BZ27" s="81"/>
      <c r="CA27" s="82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86" t="s">
        <v>148</v>
      </c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8" t="s">
        <v>417</v>
      </c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9"/>
    </row>
    <row r="30" spans="1:84" ht="30" customHeight="1" thickBot="1">
      <c r="A30" s="130" t="s">
        <v>149</v>
      </c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2" t="s">
        <v>418</v>
      </c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3"/>
    </row>
    <row r="31" spans="1:84" ht="13.5" customHeight="1" thickBot="1">
      <c r="A31" s="114" t="s">
        <v>150</v>
      </c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80" t="s">
        <v>91</v>
      </c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2"/>
    </row>
    <row r="32" spans="1:84" ht="12.75" customHeight="1">
      <c r="A32" s="116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7"/>
      <c r="V32" s="121" t="s">
        <v>151</v>
      </c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  <c r="AL32" s="122"/>
      <c r="AM32" s="122"/>
      <c r="AN32" s="122"/>
      <c r="AO32" s="122"/>
      <c r="AP32" s="122"/>
      <c r="AQ32" s="121"/>
      <c r="AR32" s="122"/>
      <c r="AS32" s="122"/>
      <c r="AT32" s="122"/>
      <c r="AU32" s="122"/>
      <c r="AV32" s="122"/>
      <c r="AW32" s="122"/>
      <c r="AX32" s="122"/>
      <c r="AY32" s="122"/>
      <c r="AZ32" s="122"/>
      <c r="BA32" s="122"/>
      <c r="BB32" s="122"/>
      <c r="BC32" s="122"/>
      <c r="BD32" s="122"/>
      <c r="BE32" s="122"/>
      <c r="BF32" s="122"/>
      <c r="BG32" s="122"/>
      <c r="BH32" s="122"/>
      <c r="BI32" s="122"/>
      <c r="BJ32" s="122"/>
      <c r="BK32" s="122"/>
      <c r="BL32" s="121"/>
      <c r="BM32" s="122"/>
      <c r="BN32" s="122"/>
      <c r="BO32" s="122"/>
      <c r="BP32" s="122"/>
      <c r="BQ32" s="122"/>
      <c r="BR32" s="122"/>
      <c r="BS32" s="122"/>
      <c r="BT32" s="122"/>
      <c r="BU32" s="122"/>
      <c r="BV32" s="122"/>
      <c r="BW32" s="122"/>
      <c r="BX32" s="122"/>
      <c r="BY32" s="122"/>
      <c r="BZ32" s="122"/>
      <c r="CA32" s="122"/>
      <c r="CB32" s="122"/>
      <c r="CC32" s="122"/>
      <c r="CD32" s="122"/>
      <c r="CE32" s="122"/>
      <c r="CF32" s="125"/>
    </row>
    <row r="33" spans="1:85">
      <c r="A33" s="116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7"/>
      <c r="V33" s="121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  <c r="AL33" s="122"/>
      <c r="AM33" s="122"/>
      <c r="AN33" s="122"/>
      <c r="AO33" s="122"/>
      <c r="AP33" s="122"/>
      <c r="AQ33" s="121"/>
      <c r="AR33" s="122"/>
      <c r="AS33" s="122"/>
      <c r="AT33" s="122"/>
      <c r="AU33" s="122"/>
      <c r="AV33" s="122"/>
      <c r="AW33" s="122"/>
      <c r="AX33" s="122"/>
      <c r="AY33" s="122"/>
      <c r="AZ33" s="122"/>
      <c r="BA33" s="122"/>
      <c r="BB33" s="122"/>
      <c r="BC33" s="122"/>
      <c r="BD33" s="122"/>
      <c r="BE33" s="122"/>
      <c r="BF33" s="122"/>
      <c r="BG33" s="122"/>
      <c r="BH33" s="122"/>
      <c r="BI33" s="122"/>
      <c r="BJ33" s="122"/>
      <c r="BK33" s="122"/>
      <c r="BL33" s="121"/>
      <c r="BM33" s="122"/>
      <c r="BN33" s="122"/>
      <c r="BO33" s="122"/>
      <c r="BP33" s="122"/>
      <c r="BQ33" s="122"/>
      <c r="BR33" s="122"/>
      <c r="BS33" s="122"/>
      <c r="BT33" s="122"/>
      <c r="BU33" s="122"/>
      <c r="BV33" s="122"/>
      <c r="BW33" s="122"/>
      <c r="BX33" s="122"/>
      <c r="BY33" s="122"/>
      <c r="BZ33" s="122"/>
      <c r="CA33" s="122"/>
      <c r="CB33" s="122"/>
      <c r="CC33" s="122"/>
      <c r="CD33" s="122"/>
      <c r="CE33" s="122"/>
      <c r="CF33" s="125"/>
    </row>
    <row r="34" spans="1:85">
      <c r="A34" s="116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7"/>
      <c r="V34" s="121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1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1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5"/>
    </row>
    <row r="35" spans="1:85">
      <c r="A35" s="116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7"/>
      <c r="V35" s="121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1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1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5"/>
    </row>
    <row r="36" spans="1:85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20"/>
      <c r="V36" s="123"/>
      <c r="W36" s="124"/>
      <c r="X36" s="124"/>
      <c r="Y36" s="124"/>
      <c r="Z36" s="124"/>
      <c r="AA36" s="124"/>
      <c r="AB36" s="124"/>
      <c r="AC36" s="124"/>
      <c r="AD36" s="124"/>
      <c r="AE36" s="124"/>
      <c r="AF36" s="124"/>
      <c r="AG36" s="124"/>
      <c r="AH36" s="124"/>
      <c r="AI36" s="124"/>
      <c r="AJ36" s="124"/>
      <c r="AK36" s="124"/>
      <c r="AL36" s="124"/>
      <c r="AM36" s="124"/>
      <c r="AN36" s="124"/>
      <c r="AO36" s="124"/>
      <c r="AP36" s="124"/>
      <c r="AQ36" s="123"/>
      <c r="AR36" s="124"/>
      <c r="AS36" s="124"/>
      <c r="AT36" s="124"/>
      <c r="AU36" s="124"/>
      <c r="AV36" s="124"/>
      <c r="AW36" s="124"/>
      <c r="AX36" s="124"/>
      <c r="AY36" s="124"/>
      <c r="AZ36" s="124"/>
      <c r="BA36" s="124"/>
      <c r="BB36" s="124"/>
      <c r="BC36" s="124"/>
      <c r="BD36" s="124"/>
      <c r="BE36" s="124"/>
      <c r="BF36" s="124"/>
      <c r="BG36" s="124"/>
      <c r="BH36" s="124"/>
      <c r="BI36" s="124"/>
      <c r="BJ36" s="124"/>
      <c r="BK36" s="124"/>
      <c r="BL36" s="123"/>
      <c r="BM36" s="124"/>
      <c r="BN36" s="124"/>
      <c r="BO36" s="124"/>
      <c r="BP36" s="124"/>
      <c r="BQ36" s="124"/>
      <c r="BR36" s="124"/>
      <c r="BS36" s="124"/>
      <c r="BT36" s="124"/>
      <c r="BU36" s="124"/>
      <c r="BV36" s="124"/>
      <c r="BW36" s="124"/>
      <c r="BX36" s="124"/>
      <c r="BY36" s="124"/>
      <c r="BZ36" s="124"/>
      <c r="CA36" s="124"/>
      <c r="CB36" s="124"/>
      <c r="CC36" s="124"/>
      <c r="CD36" s="124"/>
      <c r="CE36" s="124"/>
      <c r="CF36" s="126"/>
    </row>
    <row r="37" spans="1:85" ht="13.5" thickBot="1">
      <c r="A37" s="140">
        <v>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2"/>
      <c r="V37" s="140">
        <v>2</v>
      </c>
      <c r="W37" s="141"/>
      <c r="X37" s="141"/>
      <c r="Y37" s="141"/>
      <c r="Z37" s="141"/>
      <c r="AA37" s="141"/>
      <c r="AB37" s="141"/>
      <c r="AC37" s="141"/>
      <c r="AD37" s="141"/>
      <c r="AE37" s="141"/>
      <c r="AF37" s="141"/>
      <c r="AG37" s="141"/>
      <c r="AH37" s="141"/>
      <c r="AI37" s="141"/>
      <c r="AJ37" s="141"/>
      <c r="AK37" s="141"/>
      <c r="AL37" s="141"/>
      <c r="AM37" s="141"/>
      <c r="AN37" s="141"/>
      <c r="AO37" s="141"/>
      <c r="AP37" s="142"/>
      <c r="AQ37" s="140">
        <v>3</v>
      </c>
      <c r="AR37" s="141"/>
      <c r="AS37" s="141"/>
      <c r="AT37" s="141"/>
      <c r="AU37" s="141"/>
      <c r="AV37" s="141"/>
      <c r="AW37" s="141"/>
      <c r="AX37" s="141"/>
      <c r="AY37" s="141"/>
      <c r="AZ37" s="141"/>
      <c r="BA37" s="141"/>
      <c r="BB37" s="141"/>
      <c r="BC37" s="141"/>
      <c r="BD37" s="141"/>
      <c r="BE37" s="141"/>
      <c r="BF37" s="141"/>
      <c r="BG37" s="141"/>
      <c r="BH37" s="141"/>
      <c r="BI37" s="141"/>
      <c r="BJ37" s="141"/>
      <c r="BK37" s="142"/>
      <c r="BL37" s="140">
        <v>4</v>
      </c>
      <c r="BM37" s="141"/>
      <c r="BN37" s="141"/>
      <c r="BO37" s="141"/>
      <c r="BP37" s="141"/>
      <c r="BQ37" s="141"/>
      <c r="BR37" s="141"/>
      <c r="BS37" s="141"/>
      <c r="BT37" s="141"/>
      <c r="BU37" s="141"/>
      <c r="BV37" s="141"/>
      <c r="BW37" s="141"/>
      <c r="BX37" s="141"/>
      <c r="BY37" s="141"/>
      <c r="BZ37" s="141"/>
      <c r="CA37" s="141"/>
      <c r="CB37" s="141"/>
      <c r="CC37" s="141"/>
      <c r="CD37" s="141"/>
      <c r="CE37" s="141"/>
      <c r="CF37" s="142"/>
    </row>
    <row r="38" spans="1:85" ht="13.5" thickBot="1">
      <c r="A38" s="143">
        <v>609564</v>
      </c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5"/>
      <c r="V38" s="146">
        <v>49165623</v>
      </c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47"/>
      <c r="AO38" s="147"/>
      <c r="AP38" s="148"/>
      <c r="AQ38" s="146">
        <v>560034901</v>
      </c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  <c r="BI38" s="147"/>
      <c r="BJ38" s="147"/>
      <c r="BK38" s="148"/>
      <c r="BL38" s="146">
        <v>57301001</v>
      </c>
      <c r="BM38" s="147"/>
      <c r="BN38" s="147"/>
      <c r="BO38" s="147"/>
      <c r="BP38" s="147"/>
      <c r="BQ38" s="147"/>
      <c r="BR38" s="147"/>
      <c r="BS38" s="147"/>
      <c r="BT38" s="147"/>
      <c r="BU38" s="147"/>
      <c r="BV38" s="147"/>
      <c r="BW38" s="147"/>
      <c r="BX38" s="147"/>
      <c r="BY38" s="147"/>
      <c r="BZ38" s="147"/>
      <c r="CA38" s="147"/>
      <c r="CB38" s="147"/>
      <c r="CC38" s="147"/>
      <c r="CD38" s="147"/>
      <c r="CE38" s="147"/>
      <c r="CF38" s="148"/>
      <c r="CG38" s="76"/>
    </row>
  </sheetData>
  <sheetProtection password="DA49" sheet="1" objects="1" scenarios="1" selectLockedCells="1"/>
  <mergeCells count="38">
    <mergeCell ref="A37:U37"/>
    <mergeCell ref="V37:AP37"/>
    <mergeCell ref="AQ37:BK37"/>
    <mergeCell ref="BL37:CF37"/>
    <mergeCell ref="A38:U38"/>
    <mergeCell ref="V38:AP38"/>
    <mergeCell ref="AQ38:BK38"/>
    <mergeCell ref="BL38:CF38"/>
    <mergeCell ref="AY23:BM23"/>
    <mergeCell ref="BQ23:CC23"/>
    <mergeCell ref="A30:W30"/>
    <mergeCell ref="X30:CF30"/>
    <mergeCell ref="A25:AX25"/>
    <mergeCell ref="BS27:CA27"/>
    <mergeCell ref="AY27:BM27"/>
    <mergeCell ref="A24:AX24"/>
    <mergeCell ref="AY24:BM24"/>
    <mergeCell ref="A31:U36"/>
    <mergeCell ref="V31:CF31"/>
    <mergeCell ref="V32:AP36"/>
    <mergeCell ref="AQ32:BK36"/>
    <mergeCell ref="BL32:CF36"/>
    <mergeCell ref="H12:BX12"/>
    <mergeCell ref="H14:BX14"/>
    <mergeCell ref="E16:CA16"/>
    <mergeCell ref="H18:BX18"/>
    <mergeCell ref="A29:W29"/>
    <mergeCell ref="X29:CF29"/>
    <mergeCell ref="A26:AX26"/>
    <mergeCell ref="AY25:BM25"/>
    <mergeCell ref="AY26:BM26"/>
    <mergeCell ref="A27:AX27"/>
    <mergeCell ref="K20:BU20"/>
    <mergeCell ref="K21:AN21"/>
    <mergeCell ref="AO21:AQ21"/>
    <mergeCell ref="AR21:BU21"/>
    <mergeCell ref="BO24:CE26"/>
    <mergeCell ref="A23:AX23"/>
  </mergeCells>
  <phoneticPr fontId="1" type="noConversion"/>
  <dataValidations count="1"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>
    <pageSetUpPr fitToPage="1"/>
  </sheetPr>
  <dimension ref="A1:Q32"/>
  <sheetViews>
    <sheetView showGridLines="0" topLeftCell="A16" workbookViewId="0">
      <selection activeCell="Q32" sqref="Q32"/>
    </sheetView>
  </sheetViews>
  <sheetFormatPr defaultRowHeight="12.75"/>
  <cols>
    <col min="1" max="1" width="64.5703125" style="10" bestFit="1" customWidth="1"/>
    <col min="2" max="14" width="2.28515625" style="10" hidden="1" customWidth="1"/>
    <col min="15" max="15" width="6.42578125" style="10" bestFit="1" customWidth="1"/>
    <col min="16" max="17" width="18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84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1" t="s">
        <v>60</v>
      </c>
      <c r="Q18" s="151"/>
    </row>
    <row r="19" spans="1:17" ht="39.950000000000003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81</v>
      </c>
      <c r="Q19" s="11" t="s">
        <v>374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16" t="s">
        <v>76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4">
        <v>1</v>
      </c>
    </row>
    <row r="22" spans="1:17" ht="15.75">
      <c r="A22" s="16" t="s">
        <v>77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</row>
    <row r="23" spans="1:17" ht="15.75">
      <c r="A23" s="16" t="s">
        <v>78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4">
        <v>1</v>
      </c>
    </row>
    <row r="24" spans="1:17" ht="15.75">
      <c r="A24" s="16" t="s">
        <v>88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0</v>
      </c>
      <c r="Q24" s="4">
        <v>0</v>
      </c>
    </row>
    <row r="25" spans="1:17" ht="15.75">
      <c r="A25" s="16" t="s">
        <v>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0</v>
      </c>
      <c r="Q25" s="4">
        <v>0</v>
      </c>
    </row>
    <row r="26" spans="1:17" ht="15.75">
      <c r="A26" s="16" t="s">
        <v>79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  <c r="Q26" s="4">
        <v>0</v>
      </c>
    </row>
    <row r="27" spans="1:17" ht="15.75">
      <c r="A27" s="16" t="s">
        <v>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75">
      <c r="A28" s="16" t="s">
        <v>90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1</v>
      </c>
      <c r="Q28" s="4">
        <v>1</v>
      </c>
    </row>
    <row r="29" spans="1:17" ht="38.25">
      <c r="A29" s="16" t="s">
        <v>82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0</v>
      </c>
      <c r="Q29" s="32"/>
    </row>
    <row r="30" spans="1:17" ht="15.75">
      <c r="A30" s="16" t="s">
        <v>83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1</v>
      </c>
      <c r="Q30" s="4">
        <v>1</v>
      </c>
    </row>
    <row r="31" spans="1:17" ht="15.75">
      <c r="A31" s="16" t="s">
        <v>412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75">
      <c r="A32" s="16" t="s">
        <v>381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>
    <pageSetUpPr fitToPage="1"/>
  </sheetPr>
  <dimension ref="A1:Q26"/>
  <sheetViews>
    <sheetView showGridLines="0" topLeftCell="A12" workbookViewId="0">
      <selection activeCell="P24" sqref="P24"/>
    </sheetView>
  </sheetViews>
  <sheetFormatPr defaultRowHeight="12.75"/>
  <cols>
    <col min="1" max="1" width="45.7109375" style="10" customWidth="1"/>
    <col min="2" max="2" width="41.140625" style="10" customWidth="1"/>
    <col min="3" max="14" width="1.28515625" style="10" hidden="1" customWidth="1"/>
    <col min="15" max="15" width="6.42578125" style="10" customWidth="1"/>
    <col min="16" max="16" width="15.7109375" style="10" customWidth="1"/>
    <col min="17" max="19" width="9.140625" style="10"/>
    <col min="20" max="20" width="31.28515625" style="10" bestFit="1" customWidth="1"/>
    <col min="21" max="16384" width="9.14062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50000000000003" customHeight="1">
      <c r="A12" s="165" t="s">
        <v>414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1" t="s">
        <v>413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2"/>
    </row>
    <row r="14" spans="1:16">
      <c r="A14" s="58" t="s">
        <v>311</v>
      </c>
      <c r="B14" s="58" t="s">
        <v>375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312</v>
      </c>
      <c r="B15" s="10" t="s">
        <v>383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313</v>
      </c>
      <c r="B16" s="58" t="s">
        <v>345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314</v>
      </c>
      <c r="B17" s="10" t="s">
        <v>346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344</v>
      </c>
      <c r="B18" s="58" t="s">
        <v>376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1" t="s">
        <v>0</v>
      </c>
      <c r="B19" s="15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91</v>
      </c>
      <c r="Q19" s="12"/>
    </row>
    <row r="20" spans="1:17">
      <c r="A20" s="169">
        <v>1</v>
      </c>
      <c r="B20" s="169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75">
      <c r="A21" s="170" t="s">
        <v>406</v>
      </c>
      <c r="B21" s="170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  <c r="Q21" s="12"/>
    </row>
    <row r="22" spans="1:17" ht="54.95" customHeight="1">
      <c r="A22" s="170" t="s">
        <v>415</v>
      </c>
      <c r="B22" s="170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12"/>
    </row>
    <row r="23" spans="1:17" ht="30" customHeight="1">
      <c r="A23" s="170" t="s">
        <v>407</v>
      </c>
      <c r="B23" s="170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  <c r="Q23" s="12"/>
    </row>
    <row r="24" spans="1:17" ht="30" customHeight="1">
      <c r="A24" s="170" t="s">
        <v>405</v>
      </c>
      <c r="B24" s="170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1</v>
      </c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11:P11"/>
    <mergeCell ref="A23:B23"/>
    <mergeCell ref="A24:B24"/>
    <mergeCell ref="A12:P12"/>
    <mergeCell ref="A13:P13"/>
    <mergeCell ref="A26:P26"/>
    <mergeCell ref="A19:B19"/>
    <mergeCell ref="A20:B20"/>
    <mergeCell ref="A21:B21"/>
    <mergeCell ref="A22:B22"/>
    <mergeCell ref="A8:P8"/>
    <mergeCell ref="A9:P9"/>
    <mergeCell ref="A10:P10"/>
    <mergeCell ref="A2:P2"/>
    <mergeCell ref="A3:P3"/>
    <mergeCell ref="A4:P4"/>
    <mergeCell ref="A5:P5"/>
    <mergeCell ref="A6:P6"/>
    <mergeCell ref="A7:P7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&#10;2 – 256 - 511 Кбит/сек&#10;3 – 512 - 999 Кбит/сек&#10;4 – 1.0 - 1.9 Мбит/сек&#10;5 – 2.0 - 30.0 Мбит/сек&#10;6 – 30.1 - 100.0 Мбит/сек&#10;7 – выше 100 Мбит/сек&#10;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RowHeight="12.75"/>
  <cols>
    <col min="1" max="1" width="67.7109375" style="10" customWidth="1"/>
    <col min="2" max="14" width="1.85546875" style="10" hidden="1" customWidth="1"/>
    <col min="15" max="15" width="6.42578125" style="10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94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6" t="s">
        <v>155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75">
      <c r="A22" s="16" t="s">
        <v>92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75">
      <c r="A23" s="16" t="s">
        <v>408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5.5">
      <c r="A24" s="16" t="s">
        <v>93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8.5">
      <c r="A25" s="16" t="s">
        <v>389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390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RowHeight="12.75"/>
  <cols>
    <col min="1" max="1" width="48.42578125" style="10" bestFit="1" customWidth="1"/>
    <col min="2" max="14" width="3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50000000000003" customHeight="1">
      <c r="A16" s="165" t="s">
        <v>99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296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51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1" t="s">
        <v>6</v>
      </c>
      <c r="P18" s="164" t="s">
        <v>382</v>
      </c>
      <c r="Q18" s="164"/>
      <c r="R18" s="164"/>
    </row>
    <row r="19" spans="1:18" ht="30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107</v>
      </c>
      <c r="Q19" s="11" t="s">
        <v>97</v>
      </c>
      <c r="R19" s="11" t="s">
        <v>98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95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  <c r="R21" s="4">
        <v>0</v>
      </c>
    </row>
    <row r="22" spans="1:18" ht="15.75">
      <c r="A22" s="16" t="s">
        <v>96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  <c r="Q22" s="4">
        <v>1</v>
      </c>
      <c r="R22" s="4">
        <v>1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14"/>
  <dimension ref="A1:R29"/>
  <sheetViews>
    <sheetView showGridLines="0" topLeftCell="A17" workbookViewId="0">
      <selection activeCell="Q27" sqref="Q27"/>
    </sheetView>
  </sheetViews>
  <sheetFormatPr defaultRowHeight="12.75"/>
  <cols>
    <col min="1" max="1" width="46.5703125" style="10" bestFit="1" customWidth="1"/>
    <col min="2" max="14" width="2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377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50000000000003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100</v>
      </c>
      <c r="Q19" s="11" t="s">
        <v>101</v>
      </c>
      <c r="R19" s="11" t="s">
        <v>164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5.5">
      <c r="A21" s="28" t="s">
        <v>378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0</v>
      </c>
      <c r="Q21" s="4">
        <v>2707</v>
      </c>
      <c r="R21" s="4">
        <v>18446</v>
      </c>
    </row>
    <row r="22" spans="1:18" ht="25.5">
      <c r="A22" s="19" t="s">
        <v>156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  <c r="Q22" s="4">
        <v>2707</v>
      </c>
      <c r="R22" s="4">
        <v>10713</v>
      </c>
    </row>
    <row r="23" spans="1:18" ht="15.75">
      <c r="A23" s="19" t="s">
        <v>157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  <c r="Q23" s="4">
        <v>0</v>
      </c>
      <c r="R23" s="4">
        <v>7019</v>
      </c>
    </row>
    <row r="24" spans="1:18" ht="15.75">
      <c r="A24" s="19" t="s">
        <v>158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  <c r="Q24" s="4">
        <v>0</v>
      </c>
      <c r="R24" s="4">
        <v>714</v>
      </c>
    </row>
    <row r="25" spans="1:18" ht="15.75">
      <c r="A25" s="19" t="s">
        <v>159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  <c r="Q25" s="4">
        <v>0</v>
      </c>
      <c r="R25" s="4">
        <v>0</v>
      </c>
    </row>
    <row r="26" spans="1:18" ht="25.5">
      <c r="A26" s="19" t="s">
        <v>160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0</v>
      </c>
      <c r="Q26" s="4">
        <v>2707</v>
      </c>
      <c r="R26" s="4">
        <v>18446</v>
      </c>
    </row>
    <row r="27" spans="1:18" ht="15.75">
      <c r="A27" s="19" t="s">
        <v>161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  <c r="Q27" s="4">
        <v>0</v>
      </c>
      <c r="R27" s="4">
        <v>0</v>
      </c>
    </row>
    <row r="28" spans="1:18" ht="15.75">
      <c r="A28" s="19" t="s">
        <v>162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0</v>
      </c>
      <c r="Q28" s="4">
        <v>0</v>
      </c>
      <c r="R28" s="4">
        <v>0</v>
      </c>
    </row>
    <row r="29" spans="1:18" ht="15.75">
      <c r="A29" s="19" t="s">
        <v>163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125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Лист15"/>
  <dimension ref="A1:P32"/>
  <sheetViews>
    <sheetView showGridLines="0" topLeftCell="A17" workbookViewId="0">
      <selection activeCell="P28" sqref="P28"/>
    </sheetView>
  </sheetViews>
  <sheetFormatPr defaultRowHeight="12.75"/>
  <cols>
    <col min="1" max="1" width="60.7109375" style="10" customWidth="1"/>
    <col min="2" max="14" width="3.8554687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165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75">
      <c r="A21" s="19" t="s">
        <v>102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2</v>
      </c>
    </row>
    <row r="22" spans="1:16" ht="15.75">
      <c r="A22" s="19" t="s">
        <v>103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75">
      <c r="A23" s="19" t="s">
        <v>409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75">
      <c r="A24" s="19" t="s">
        <v>104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410</v>
      </c>
    </row>
    <row r="25" spans="1:16" ht="15.75">
      <c r="A25" s="19" t="s">
        <v>297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15</v>
      </c>
    </row>
    <row r="26" spans="1:16" ht="25.5">
      <c r="A26" s="19" t="s">
        <v>298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0</v>
      </c>
    </row>
    <row r="27" spans="1:16" ht="15.75">
      <c r="A27" s="19" t="s">
        <v>316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1</v>
      </c>
    </row>
    <row r="28" spans="1:16" ht="25.5">
      <c r="A28" s="19" t="s">
        <v>299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75">
      <c r="A29" s="19" t="s">
        <v>300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0</v>
      </c>
    </row>
    <row r="30" spans="1:16" ht="15.75">
      <c r="A30" s="19" t="s">
        <v>301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0</v>
      </c>
    </row>
    <row r="31" spans="1:16" ht="15.75">
      <c r="A31" s="19" t="s">
        <v>315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0</v>
      </c>
    </row>
    <row r="32" spans="1:16" ht="25.5">
      <c r="A32" s="19" t="s">
        <v>347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125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Лист16">
    <pageSetUpPr fitToPage="1"/>
  </sheetPr>
  <dimension ref="A1:R32"/>
  <sheetViews>
    <sheetView showGridLines="0" tabSelected="1" topLeftCell="A15" workbookViewId="0">
      <selection activeCell="P31" sqref="P31"/>
    </sheetView>
  </sheetViews>
  <sheetFormatPr defaultRowHeight="12.75"/>
  <cols>
    <col min="1" max="1" width="56.28515625" style="10" bestFit="1" customWidth="1"/>
    <col min="2" max="14" width="2.42578125" style="10" hidden="1" customWidth="1"/>
    <col min="15" max="15" width="6.42578125" style="10" bestFit="1" customWidth="1"/>
    <col min="16" max="18" width="16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243</v>
      </c>
      <c r="Q18" s="174" t="s">
        <v>105</v>
      </c>
      <c r="R18" s="175"/>
    </row>
    <row r="19" spans="1:18" ht="20.100000000000001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34" t="s">
        <v>379</v>
      </c>
      <c r="R19" s="11" t="s">
        <v>106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5.5">
      <c r="A21" s="16" t="s">
        <v>167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84076.3</v>
      </c>
      <c r="Q21" s="42">
        <v>84076.3</v>
      </c>
      <c r="R21" s="42"/>
    </row>
    <row r="22" spans="1:18" ht="25.5">
      <c r="A22" s="19" t="s">
        <v>168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84076.3</v>
      </c>
      <c r="Q22" s="42">
        <v>84076.3</v>
      </c>
      <c r="R22" s="42"/>
    </row>
    <row r="23" spans="1:18" ht="25.5">
      <c r="A23" s="19" t="s">
        <v>169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24678.5</v>
      </c>
      <c r="Q23" s="42">
        <v>24678.5</v>
      </c>
      <c r="R23" s="42"/>
    </row>
    <row r="24" spans="1:18" ht="15.75">
      <c r="A24" s="19" t="s">
        <v>416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55928.2</v>
      </c>
      <c r="Q24" s="42">
        <v>55928.2</v>
      </c>
      <c r="R24" s="42"/>
    </row>
    <row r="25" spans="1:18" ht="15.75">
      <c r="A25" s="19" t="s">
        <v>170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3469.6</v>
      </c>
      <c r="Q25" s="42">
        <v>3469.6</v>
      </c>
      <c r="R25" s="42"/>
    </row>
    <row r="26" spans="1:18" ht="15.75">
      <c r="A26" s="19" t="s">
        <v>171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/>
      <c r="Q26" s="42"/>
      <c r="R26" s="42"/>
    </row>
    <row r="27" spans="1:18" ht="15.75">
      <c r="A27" s="19" t="s">
        <v>108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/>
      <c r="Q27" s="42"/>
      <c r="R27" s="42"/>
    </row>
    <row r="28" spans="1:18" ht="15.75">
      <c r="A28" s="19" t="s">
        <v>109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/>
      <c r="Q28" s="42"/>
      <c r="R28" s="42"/>
    </row>
    <row r="29" spans="1:18" ht="15.75">
      <c r="A29" s="19" t="s">
        <v>110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/>
      <c r="Q29" s="42"/>
      <c r="R29" s="42"/>
    </row>
    <row r="30" spans="1:18" ht="50.1" customHeight="1">
      <c r="A30" s="40" t="s">
        <v>172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291.39999999999998</v>
      </c>
    </row>
    <row r="31" spans="1:18" ht="15.75">
      <c r="A31" s="39" t="s">
        <v>173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207.8</v>
      </c>
    </row>
    <row r="32" spans="1:18" ht="50.1" customHeight="1">
      <c r="A32" s="23" t="s">
        <v>302</v>
      </c>
      <c r="O32" s="24">
        <v>12</v>
      </c>
      <c r="P32" s="6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Лист17">
    <pageSetUpPr fitToPage="1"/>
  </sheetPr>
  <dimension ref="A1:R40"/>
  <sheetViews>
    <sheetView showGridLines="0" topLeftCell="A16" workbookViewId="0">
      <selection activeCell="P39" sqref="P39"/>
    </sheetView>
  </sheetViews>
  <sheetFormatPr defaultRowHeight="12.75"/>
  <cols>
    <col min="1" max="1" width="65.85546875" style="10" customWidth="1"/>
    <col min="2" max="14" width="2.85546875" style="10" hidden="1" customWidth="1"/>
    <col min="15" max="15" width="6.42578125" style="10" bestFit="1" customWidth="1"/>
    <col min="16" max="18" width="18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124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122</v>
      </c>
      <c r="R18" s="151"/>
    </row>
    <row r="19" spans="1:18" ht="76.5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248</v>
      </c>
      <c r="R19" s="11" t="s">
        <v>249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75">
      <c r="A21" s="16" t="s">
        <v>114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f>P22+P26+P33+P34</f>
        <v>83175.600000000006</v>
      </c>
      <c r="Q21" s="38">
        <f>P21</f>
        <v>83175.600000000006</v>
      </c>
      <c r="R21" s="38">
        <f>Q21</f>
        <v>83175.600000000006</v>
      </c>
    </row>
    <row r="22" spans="1:18" ht="25.5">
      <c r="A22" s="16" t="s">
        <v>115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f>P23+P24+P25</f>
        <v>59549.9</v>
      </c>
      <c r="Q22" s="38">
        <f t="shared" ref="Q22:R39" si="0">P22</f>
        <v>59549.9</v>
      </c>
      <c r="R22" s="38">
        <f t="shared" si="0"/>
        <v>59549.9</v>
      </c>
    </row>
    <row r="23" spans="1:18" ht="15.75">
      <c r="A23" s="19" t="s">
        <v>117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45037.3</v>
      </c>
      <c r="Q23" s="38">
        <f t="shared" si="0"/>
        <v>45037.3</v>
      </c>
      <c r="R23" s="38">
        <f t="shared" si="0"/>
        <v>45037.3</v>
      </c>
    </row>
    <row r="24" spans="1:18" ht="15.75">
      <c r="A24" s="19" t="s">
        <v>118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/>
      <c r="Q24" s="38">
        <f t="shared" si="0"/>
        <v>0</v>
      </c>
      <c r="R24" s="38">
        <f t="shared" si="0"/>
        <v>0</v>
      </c>
    </row>
    <row r="25" spans="1:18" ht="15.75">
      <c r="A25" s="19" t="s">
        <v>119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14512.6</v>
      </c>
      <c r="Q25" s="38">
        <f t="shared" si="0"/>
        <v>14512.6</v>
      </c>
      <c r="R25" s="38">
        <f t="shared" si="0"/>
        <v>14512.6</v>
      </c>
    </row>
    <row r="26" spans="1:18" ht="15.75">
      <c r="A26" s="16" t="s">
        <v>116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f>P27+P28+P29+P30+P31+P32</f>
        <v>23625.7</v>
      </c>
      <c r="Q26" s="38">
        <f t="shared" si="0"/>
        <v>23625.7</v>
      </c>
      <c r="R26" s="38">
        <f t="shared" si="0"/>
        <v>23625.7</v>
      </c>
    </row>
    <row r="27" spans="1:18" ht="25.5">
      <c r="A27" s="19" t="s">
        <v>174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11.1</v>
      </c>
      <c r="Q27" s="38">
        <f t="shared" si="0"/>
        <v>11.1</v>
      </c>
      <c r="R27" s="38">
        <f t="shared" si="0"/>
        <v>11.1</v>
      </c>
    </row>
    <row r="28" spans="1:18" ht="15.75">
      <c r="A28" s="19" t="s">
        <v>175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/>
      <c r="Q28" s="38">
        <f t="shared" si="0"/>
        <v>0</v>
      </c>
      <c r="R28" s="38">
        <f t="shared" si="0"/>
        <v>0</v>
      </c>
    </row>
    <row r="29" spans="1:18" ht="15.75">
      <c r="A29" s="19" t="s">
        <v>176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1228.5999999999999</v>
      </c>
      <c r="Q29" s="38">
        <f t="shared" si="0"/>
        <v>1228.5999999999999</v>
      </c>
      <c r="R29" s="38">
        <f t="shared" si="0"/>
        <v>1228.5999999999999</v>
      </c>
    </row>
    <row r="30" spans="1:18" ht="15.75">
      <c r="A30" s="19" t="s">
        <v>177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/>
      <c r="Q30" s="38">
        <f t="shared" si="0"/>
        <v>0</v>
      </c>
      <c r="R30" s="38">
        <f t="shared" si="0"/>
        <v>0</v>
      </c>
    </row>
    <row r="31" spans="1:18" ht="15.75">
      <c r="A31" s="19" t="s">
        <v>178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274.2</v>
      </c>
      <c r="Q31" s="38">
        <f t="shared" si="0"/>
        <v>274.2</v>
      </c>
      <c r="R31" s="38">
        <f t="shared" si="0"/>
        <v>274.2</v>
      </c>
    </row>
    <row r="32" spans="1:18" ht="15.75">
      <c r="A32" s="19" t="s">
        <v>179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22111.8</v>
      </c>
      <c r="Q32" s="38">
        <f t="shared" si="0"/>
        <v>22111.8</v>
      </c>
      <c r="R32" s="38">
        <f t="shared" si="0"/>
        <v>22111.8</v>
      </c>
    </row>
    <row r="33" spans="1:18" ht="15.75">
      <c r="A33" s="16" t="s">
        <v>120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/>
      <c r="Q33" s="38">
        <f t="shared" si="0"/>
        <v>0</v>
      </c>
      <c r="R33" s="38">
        <f t="shared" si="0"/>
        <v>0</v>
      </c>
    </row>
    <row r="34" spans="1:18" ht="15.75">
      <c r="A34" s="16" t="s">
        <v>121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/>
      <c r="Q34" s="38">
        <f t="shared" si="0"/>
        <v>0</v>
      </c>
      <c r="R34" s="38">
        <f t="shared" si="0"/>
        <v>0</v>
      </c>
    </row>
    <row r="35" spans="1:18" ht="15.75">
      <c r="A35" s="16" t="s">
        <v>123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f>P36+P37+P38+P39</f>
        <v>984.3</v>
      </c>
      <c r="Q35" s="38">
        <f t="shared" si="0"/>
        <v>984.3</v>
      </c>
      <c r="R35" s="38">
        <f t="shared" si="0"/>
        <v>984.3</v>
      </c>
    </row>
    <row r="36" spans="1:18" ht="25.5">
      <c r="A36" s="16" t="s">
        <v>244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51.5</v>
      </c>
      <c r="Q36" s="38">
        <f t="shared" si="0"/>
        <v>51.5</v>
      </c>
      <c r="R36" s="38">
        <f t="shared" si="0"/>
        <v>51.5</v>
      </c>
    </row>
    <row r="37" spans="1:18" ht="15.75">
      <c r="A37" s="16" t="s">
        <v>245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/>
      <c r="Q37" s="38">
        <f t="shared" si="0"/>
        <v>0</v>
      </c>
      <c r="R37" s="38">
        <f t="shared" si="0"/>
        <v>0</v>
      </c>
    </row>
    <row r="38" spans="1:18" ht="15.75">
      <c r="A38" s="16" t="s">
        <v>246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/>
      <c r="Q38" s="38">
        <f t="shared" si="0"/>
        <v>0</v>
      </c>
      <c r="R38" s="38">
        <f t="shared" si="0"/>
        <v>0</v>
      </c>
    </row>
    <row r="39" spans="1:18" ht="15.75">
      <c r="A39" s="16" t="s">
        <v>247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932.8</v>
      </c>
      <c r="Q39" s="38">
        <f t="shared" si="0"/>
        <v>932.8</v>
      </c>
      <c r="R39" s="38">
        <f t="shared" si="0"/>
        <v>932.8</v>
      </c>
    </row>
    <row r="40" spans="1:18" ht="35.1" customHeight="1">
      <c r="A40" s="23" t="s">
        <v>303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Лист18">
    <pageSetUpPr fitToPage="1"/>
  </sheetPr>
  <dimension ref="A1:Z37"/>
  <sheetViews>
    <sheetView showGridLines="0" topLeftCell="A15" workbookViewId="0">
      <selection activeCell="U29" sqref="U29"/>
    </sheetView>
  </sheetViews>
  <sheetFormatPr defaultRowHeight="12.75"/>
  <cols>
    <col min="1" max="1" width="48.42578125" style="10" bestFit="1" customWidth="1"/>
    <col min="2" max="14" width="2.28515625" style="10" hidden="1" customWidth="1"/>
    <col min="15" max="15" width="6.42578125" style="10" bestFit="1" customWidth="1"/>
    <col min="16" max="17" width="13.7109375" style="10" customWidth="1"/>
    <col min="18" max="18" width="16.7109375" style="10" customWidth="1"/>
    <col min="19" max="20" width="13.7109375" style="10" customWidth="1"/>
    <col min="21" max="21" width="16.7109375" style="10" customWidth="1"/>
    <col min="22" max="26" width="13.7109375" style="10" customWidth="1"/>
    <col min="27" max="16384" width="9.14062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137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252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51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1" t="s">
        <v>6</v>
      </c>
      <c r="P17" s="151" t="s">
        <v>125</v>
      </c>
      <c r="Q17" s="151"/>
      <c r="R17" s="151" t="s">
        <v>126</v>
      </c>
      <c r="S17" s="151"/>
      <c r="T17" s="151"/>
      <c r="U17" s="151" t="s">
        <v>127</v>
      </c>
      <c r="V17" s="151"/>
      <c r="W17" s="151"/>
      <c r="X17" s="151"/>
      <c r="Y17" s="151"/>
      <c r="Z17" s="151"/>
    </row>
    <row r="18" spans="1:26" ht="30" customHeight="1">
      <c r="A18" s="15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/>
      <c r="P18" s="151" t="s">
        <v>393</v>
      </c>
      <c r="Q18" s="151" t="s">
        <v>392</v>
      </c>
      <c r="R18" s="151" t="s">
        <v>139</v>
      </c>
      <c r="S18" s="151"/>
      <c r="T18" s="151" t="s">
        <v>304</v>
      </c>
      <c r="U18" s="151" t="s">
        <v>138</v>
      </c>
      <c r="V18" s="151"/>
      <c r="W18" s="151"/>
      <c r="X18" s="151" t="s">
        <v>128</v>
      </c>
      <c r="Y18" s="151"/>
      <c r="Z18" s="151"/>
    </row>
    <row r="19" spans="1:26" ht="54.95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129</v>
      </c>
      <c r="S19" s="11" t="s">
        <v>391</v>
      </c>
      <c r="T19" s="151"/>
      <c r="U19" s="11" t="s">
        <v>130</v>
      </c>
      <c r="V19" s="11" t="s">
        <v>394</v>
      </c>
      <c r="W19" s="11" t="s">
        <v>131</v>
      </c>
      <c r="X19" s="11" t="s">
        <v>130</v>
      </c>
      <c r="Y19" s="11" t="s">
        <v>132</v>
      </c>
      <c r="Z19" s="11" t="s">
        <v>131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75">
      <c r="A21" s="16" t="s">
        <v>251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f>P22+P24+P27+P28</f>
        <v>91</v>
      </c>
      <c r="Q21" s="38"/>
      <c r="R21" s="38">
        <f>R22+R24+R27+R28</f>
        <v>42946.399999999994</v>
      </c>
      <c r="S21" s="38">
        <f>S22+S24+S27+S28</f>
        <v>2516.2999999999997</v>
      </c>
      <c r="T21" s="38"/>
      <c r="U21" s="38">
        <f>R21</f>
        <v>42946.399999999994</v>
      </c>
      <c r="V21" s="38"/>
      <c r="W21" s="38"/>
      <c r="X21" s="38"/>
      <c r="Y21" s="38"/>
      <c r="Z21" s="38"/>
    </row>
    <row r="22" spans="1:26" ht="25.5">
      <c r="A22" s="16" t="s">
        <v>133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8</v>
      </c>
      <c r="Q22" s="38"/>
      <c r="R22" s="38">
        <v>5352.1</v>
      </c>
      <c r="S22" s="38">
        <v>861.6</v>
      </c>
      <c r="T22" s="38"/>
      <c r="U22" s="38">
        <f t="shared" ref="U22:U28" si="0">R22</f>
        <v>5352.1</v>
      </c>
      <c r="V22" s="38"/>
      <c r="W22" s="38"/>
      <c r="X22" s="38"/>
      <c r="Y22" s="38"/>
      <c r="Z22" s="38"/>
    </row>
    <row r="23" spans="1:26" ht="15.75">
      <c r="A23" s="19" t="s">
        <v>134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6</v>
      </c>
      <c r="Q23" s="38"/>
      <c r="R23" s="38">
        <v>4701.1000000000004</v>
      </c>
      <c r="S23" s="38">
        <v>750.3</v>
      </c>
      <c r="T23" s="38"/>
      <c r="U23" s="38">
        <f t="shared" si="0"/>
        <v>4701.1000000000004</v>
      </c>
      <c r="V23" s="38"/>
      <c r="W23" s="38"/>
      <c r="X23" s="38"/>
      <c r="Y23" s="38"/>
      <c r="Z23" s="38"/>
    </row>
    <row r="24" spans="1:26" ht="15.75">
      <c r="A24" s="16" t="s">
        <v>135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59</v>
      </c>
      <c r="Q24" s="38"/>
      <c r="R24" s="38">
        <v>33194.1</v>
      </c>
      <c r="S24" s="38">
        <v>1104.5999999999999</v>
      </c>
      <c r="T24" s="38"/>
      <c r="U24" s="38">
        <f t="shared" si="0"/>
        <v>33194.1</v>
      </c>
      <c r="V24" s="38"/>
      <c r="W24" s="38"/>
      <c r="X24" s="38"/>
      <c r="Y24" s="38"/>
      <c r="Z24" s="38"/>
    </row>
    <row r="25" spans="1:26" ht="25.5">
      <c r="A25" s="19" t="s">
        <v>136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49</v>
      </c>
      <c r="Q25" s="38"/>
      <c r="R25" s="38">
        <v>30538.3</v>
      </c>
      <c r="S25" s="38">
        <v>1016.3</v>
      </c>
      <c r="T25" s="38"/>
      <c r="U25" s="38">
        <f t="shared" si="0"/>
        <v>30538.3</v>
      </c>
      <c r="V25" s="38"/>
      <c r="W25" s="38"/>
      <c r="X25" s="38"/>
      <c r="Y25" s="38"/>
      <c r="Z25" s="38"/>
    </row>
    <row r="26" spans="1:26" ht="15.75">
      <c r="A26" s="19" t="s">
        <v>250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>
      <c r="A27" s="16" t="s">
        <v>180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3</v>
      </c>
      <c r="Q27" s="38"/>
      <c r="R27" s="38">
        <v>538.1</v>
      </c>
      <c r="S27" s="38">
        <v>77.400000000000006</v>
      </c>
      <c r="T27" s="38"/>
      <c r="U27" s="38">
        <f t="shared" si="0"/>
        <v>538.1</v>
      </c>
      <c r="V27" s="38"/>
      <c r="W27" s="38"/>
      <c r="X27" s="38"/>
      <c r="Y27" s="38"/>
      <c r="Z27" s="38"/>
    </row>
    <row r="28" spans="1:26" ht="15.75">
      <c r="A28" s="16" t="s">
        <v>181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21</v>
      </c>
      <c r="Q28" s="38"/>
      <c r="R28" s="38">
        <v>3862.1</v>
      </c>
      <c r="S28" s="38">
        <v>472.7</v>
      </c>
      <c r="T28" s="38"/>
      <c r="U28" s="38">
        <f t="shared" si="0"/>
        <v>3862.1</v>
      </c>
      <c r="V28" s="38"/>
      <c r="W28" s="38"/>
      <c r="X28" s="38"/>
      <c r="Y28" s="38"/>
      <c r="Z28" s="38"/>
    </row>
    <row r="29" spans="1:26" ht="38.25">
      <c r="A29" s="16" t="s">
        <v>183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>
      <c r="A30" s="16" t="s">
        <v>182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54.95" customHeight="1">
      <c r="A31" s="23" t="s">
        <v>305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3" t="s">
        <v>398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397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396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395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T18:T19"/>
    <mergeCell ref="U18:W18"/>
    <mergeCell ref="Q18:Q19"/>
    <mergeCell ref="R18:S18"/>
    <mergeCell ref="A36:Z36"/>
    <mergeCell ref="A37:Z37"/>
    <mergeCell ref="X18:Z18"/>
    <mergeCell ref="A33:Z33"/>
    <mergeCell ref="A34:Z34"/>
    <mergeCell ref="A35:Z35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7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Лист19">
    <pageSetUpPr fitToPage="1"/>
  </sheetPr>
  <dimension ref="A1:Q26"/>
  <sheetViews>
    <sheetView showGridLines="0" topLeftCell="A17" workbookViewId="0">
      <selection activeCell="Q22" sqref="Q22"/>
    </sheetView>
  </sheetViews>
  <sheetFormatPr defaultRowHeight="12.75"/>
  <cols>
    <col min="1" max="1" width="56.7109375" style="10" bestFit="1" customWidth="1"/>
    <col min="2" max="14" width="2.5703125" style="10" hidden="1" customWidth="1"/>
    <col min="15" max="15" width="6.42578125" style="10" bestFit="1" customWidth="1"/>
    <col min="16" max="17" width="16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141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142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3.75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184</v>
      </c>
      <c r="Q19" s="11" t="s">
        <v>185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55" t="s">
        <v>307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947</v>
      </c>
      <c r="Q21" s="38">
        <v>874.2</v>
      </c>
    </row>
    <row r="22" spans="1:17" ht="25.5">
      <c r="A22" s="55" t="s">
        <v>187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476</v>
      </c>
      <c r="Q22" s="38">
        <v>434.6</v>
      </c>
    </row>
    <row r="23" spans="1:17" ht="15.75">
      <c r="A23" s="55" t="s">
        <v>186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432</v>
      </c>
      <c r="Q23" s="38">
        <v>402</v>
      </c>
    </row>
    <row r="24" spans="1:17" ht="15.75">
      <c r="A24" s="55" t="s">
        <v>188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39</v>
      </c>
      <c r="Q24" s="38">
        <v>37.6</v>
      </c>
    </row>
    <row r="25" spans="1:17" ht="25.5">
      <c r="A25" s="55" t="s">
        <v>306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0</v>
      </c>
      <c r="Q25" s="38">
        <v>0</v>
      </c>
    </row>
    <row r="26" spans="1:17" ht="15.75">
      <c r="A26" s="55" t="s">
        <v>140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>
        <v>0</v>
      </c>
      <c r="Q26" s="38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K25"/>
  <sheetViews>
    <sheetView showGridLines="0" topLeftCell="O15" workbookViewId="0">
      <selection activeCell="AK21" sqref="AK21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37" width="10.7109375" style="5" customWidth="1"/>
    <col min="38" max="16384" width="9.14062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2" t="s">
        <v>8</v>
      </c>
      <c r="B15" s="152"/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  <c r="AC15" s="152"/>
      <c r="AD15" s="152"/>
      <c r="AE15" s="152"/>
      <c r="AF15" s="152"/>
      <c r="AG15" s="152"/>
      <c r="AH15" s="152"/>
      <c r="AI15" s="152"/>
      <c r="AJ15" s="152"/>
      <c r="AK15" s="152"/>
    </row>
    <row r="16" spans="1:37" ht="20.100000000000001" customHeight="1">
      <c r="A16" s="153" t="s">
        <v>7</v>
      </c>
      <c r="B16" s="153"/>
      <c r="C16" s="153"/>
      <c r="D16" s="153"/>
      <c r="E16" s="15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3"/>
      <c r="AK16" s="153"/>
    </row>
    <row r="17" spans="1:37">
      <c r="A17" s="154" t="s">
        <v>9</v>
      </c>
      <c r="B17" s="154"/>
      <c r="C17" s="154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</row>
    <row r="18" spans="1:37" ht="15" customHeight="1">
      <c r="A18" s="150" t="s">
        <v>287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0" t="s">
        <v>6</v>
      </c>
      <c r="P18" s="151" t="s">
        <v>257</v>
      </c>
      <c r="Q18" s="151" t="s">
        <v>258</v>
      </c>
      <c r="R18" s="151" t="s">
        <v>256</v>
      </c>
      <c r="S18" s="156" t="s">
        <v>259</v>
      </c>
      <c r="T18" s="151" t="s">
        <v>260</v>
      </c>
      <c r="U18" s="151" t="s">
        <v>261</v>
      </c>
      <c r="V18" s="151" t="s">
        <v>262</v>
      </c>
      <c r="W18" s="151" t="s">
        <v>253</v>
      </c>
      <c r="X18" s="151" t="s">
        <v>263</v>
      </c>
      <c r="Y18" s="151" t="s">
        <v>254</v>
      </c>
      <c r="Z18" s="151" t="s">
        <v>255</v>
      </c>
      <c r="AA18" s="151" t="s">
        <v>264</v>
      </c>
      <c r="AB18" s="151" t="s">
        <v>368</v>
      </c>
      <c r="AC18" s="151" t="s">
        <v>62</v>
      </c>
      <c r="AD18" s="155" t="s">
        <v>402</v>
      </c>
      <c r="AE18" s="155"/>
      <c r="AF18" s="155"/>
      <c r="AG18" s="155"/>
      <c r="AH18" s="155"/>
      <c r="AI18" s="155"/>
      <c r="AJ18" s="155"/>
      <c r="AK18" s="155"/>
    </row>
    <row r="19" spans="1:37" ht="60" customHeight="1">
      <c r="A19" s="15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0"/>
      <c r="P19" s="151"/>
      <c r="Q19" s="151"/>
      <c r="R19" s="151"/>
      <c r="S19" s="156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63" t="s">
        <v>318</v>
      </c>
      <c r="AE19" s="63" t="s">
        <v>319</v>
      </c>
      <c r="AF19" s="63" t="s">
        <v>320</v>
      </c>
      <c r="AG19" s="63" t="s">
        <v>321</v>
      </c>
      <c r="AH19" s="63" t="s">
        <v>322</v>
      </c>
      <c r="AI19" s="63" t="s">
        <v>323</v>
      </c>
      <c r="AJ19" s="63" t="s">
        <v>324</v>
      </c>
      <c r="AK19" s="63" t="s">
        <v>325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75">
      <c r="A21" s="2" t="s">
        <v>326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2</v>
      </c>
      <c r="Q21" s="4">
        <v>1</v>
      </c>
      <c r="R21" s="4">
        <v>1</v>
      </c>
      <c r="S21" s="4">
        <v>2</v>
      </c>
      <c r="T21" s="4">
        <v>1</v>
      </c>
      <c r="U21" s="4">
        <v>0</v>
      </c>
      <c r="V21" s="4">
        <v>2</v>
      </c>
      <c r="W21" s="4">
        <v>2</v>
      </c>
      <c r="X21" s="4">
        <v>2</v>
      </c>
      <c r="Y21" s="4">
        <v>2</v>
      </c>
      <c r="Z21" s="4">
        <v>0</v>
      </c>
      <c r="AA21" s="4">
        <v>2</v>
      </c>
      <c r="AB21" s="4">
        <v>0</v>
      </c>
      <c r="AC21" s="4">
        <v>2</v>
      </c>
      <c r="AD21" s="4">
        <v>1</v>
      </c>
      <c r="AE21" s="4"/>
      <c r="AF21" s="4"/>
      <c r="AG21" s="4"/>
      <c r="AH21" s="4"/>
      <c r="AI21" s="4"/>
      <c r="AJ21" s="4"/>
      <c r="AK21" s="4"/>
    </row>
    <row r="22" spans="1:37" ht="28.5">
      <c r="A22" s="2" t="s">
        <v>388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26.25">
      <c r="A23" s="57" t="s">
        <v>286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23</v>
      </c>
    </row>
    <row r="25" spans="1:37" ht="30" customHeight="1">
      <c r="A25" s="149" t="s">
        <v>384</v>
      </c>
      <c r="B25" s="149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73"/>
      <c r="AA25" s="73"/>
      <c r="AB25" s="73"/>
      <c r="AC25" s="73"/>
    </row>
  </sheetData>
  <sheetProtection password="DA49" sheet="1" objects="1" scenarios="1" selectLockedCells="1"/>
  <mergeCells count="21">
    <mergeCell ref="A15:AK15"/>
    <mergeCell ref="A16:AK16"/>
    <mergeCell ref="A17:AK17"/>
    <mergeCell ref="Z18:Z19"/>
    <mergeCell ref="AA18:AA19"/>
    <mergeCell ref="AB18:AB19"/>
    <mergeCell ref="R18:R19"/>
    <mergeCell ref="T18:T19"/>
    <mergeCell ref="AC18:AC19"/>
    <mergeCell ref="V18:V19"/>
    <mergeCell ref="AD18:AK18"/>
    <mergeCell ref="S18:S19"/>
    <mergeCell ref="A25:Y25"/>
    <mergeCell ref="A18:A19"/>
    <mergeCell ref="O18:O19"/>
    <mergeCell ref="P18:P19"/>
    <mergeCell ref="Q18:Q19"/>
    <mergeCell ref="U18:U19"/>
    <mergeCell ref="W18:W19"/>
    <mergeCell ref="Y18:Y19"/>
    <mergeCell ref="X18:X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sheetPr codeName="Лист20">
    <pageSetUpPr fitToPage="1"/>
  </sheetPr>
  <dimension ref="A1:P32"/>
  <sheetViews>
    <sheetView showGridLines="0" topLeftCell="A17" workbookViewId="0">
      <selection activeCell="P32" sqref="P32"/>
    </sheetView>
  </sheetViews>
  <sheetFormatPr defaultRowHeight="12.75"/>
  <cols>
    <col min="1" max="1" width="91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7" t="s">
        <v>367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16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75">
      <c r="A21" s="67" t="s">
        <v>348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f>P23+P32</f>
        <v>10.199999999999999</v>
      </c>
    </row>
    <row r="22" spans="1:16" ht="25.5">
      <c r="A22" s="67" t="s">
        <v>349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16" ht="25.5">
      <c r="A23" s="67" t="s">
        <v>350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10.199999999999999</v>
      </c>
    </row>
    <row r="24" spans="1:16" ht="38.25">
      <c r="A24" s="67" t="s">
        <v>351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0</v>
      </c>
    </row>
    <row r="25" spans="1:16" ht="25.5">
      <c r="A25" s="67" t="s">
        <v>352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0</v>
      </c>
    </row>
    <row r="26" spans="1:16" ht="15.75">
      <c r="A26" s="67" t="s">
        <v>353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0</v>
      </c>
    </row>
    <row r="27" spans="1:16" ht="25.5">
      <c r="A27" s="67" t="s">
        <v>354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>
        <v>0</v>
      </c>
    </row>
    <row r="28" spans="1:16" ht="15.75">
      <c r="A28" s="67" t="s">
        <v>355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>
        <v>0</v>
      </c>
    </row>
    <row r="29" spans="1:16" ht="15.75">
      <c r="A29" s="67" t="s">
        <v>356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8.1</v>
      </c>
    </row>
    <row r="30" spans="1:16" ht="15.75">
      <c r="A30" s="67" t="s">
        <v>410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8.1</v>
      </c>
    </row>
    <row r="31" spans="1:16" ht="38.25">
      <c r="A31" s="67" t="s">
        <v>380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>
        <v>0</v>
      </c>
    </row>
    <row r="32" spans="1:16" ht="15.75">
      <c r="A32" s="67" t="s">
        <v>357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Лист21">
    <pageSetUpPr fitToPage="1"/>
  </sheetPr>
  <dimension ref="A1:AA34"/>
  <sheetViews>
    <sheetView showGridLines="0" topLeftCell="A17" workbookViewId="0">
      <selection activeCell="W33" sqref="W33:X33"/>
    </sheetView>
  </sheetViews>
  <sheetFormatPr defaultRowHeight="12.75"/>
  <cols>
    <col min="1" max="1" width="61.85546875" style="5" bestFit="1" customWidth="1"/>
    <col min="2" max="14" width="3.5703125" style="5" hidden="1" customWidth="1"/>
    <col min="15" max="15" width="6.42578125" style="5" bestFit="1" customWidth="1"/>
    <col min="16" max="16" width="15.7109375" style="5" customWidth="1"/>
    <col min="17" max="17" width="11" style="5" customWidth="1"/>
    <col min="18" max="18" width="2.42578125" style="5" customWidth="1"/>
    <col min="19" max="21" width="11" style="5" customWidth="1"/>
    <col min="22" max="22" width="2.42578125" style="5" customWidth="1"/>
    <col min="23" max="24" width="11" style="5" customWidth="1"/>
    <col min="25" max="16384" width="9.14062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50000000000003" customHeight="1">
      <c r="A17" s="152" t="s">
        <v>366</v>
      </c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</row>
    <row r="18" spans="1:27">
      <c r="A18" s="176" t="s">
        <v>113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5.5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6.25">
      <c r="A21" s="68" t="s">
        <v>358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f>P22+P23+P24</f>
        <v>10.199999999999999</v>
      </c>
    </row>
    <row r="22" spans="1:27" ht="26.25">
      <c r="A22" s="68" t="s">
        <v>359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27" ht="15.75">
      <c r="A23" s="68" t="s">
        <v>360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10.199999999999999</v>
      </c>
    </row>
    <row r="24" spans="1:27" ht="15.75">
      <c r="A24" s="68" t="s">
        <v>361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0</v>
      </c>
    </row>
    <row r="25" spans="1:27" ht="26.25">
      <c r="A25" s="68" t="s">
        <v>362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0</v>
      </c>
    </row>
    <row r="26" spans="1:27" ht="15.75">
      <c r="A26" s="68" t="s">
        <v>363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0</v>
      </c>
    </row>
    <row r="29" spans="1:27" ht="51">
      <c r="A29" s="69" t="s">
        <v>399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5">
      <c r="A30" s="70" t="s">
        <v>400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80" t="s">
        <v>419</v>
      </c>
      <c r="P30" s="180"/>
      <c r="Q30" s="180"/>
      <c r="R30" s="71"/>
      <c r="S30" s="180" t="s">
        <v>420</v>
      </c>
      <c r="T30" s="180"/>
      <c r="U30" s="180"/>
      <c r="V30" s="71"/>
      <c r="W30" s="177"/>
      <c r="X30" s="177"/>
      <c r="Y30" s="71"/>
      <c r="Z30" s="71"/>
      <c r="AA30" s="71"/>
    </row>
    <row r="31" spans="1:27">
      <c r="O31" s="178" t="s">
        <v>189</v>
      </c>
      <c r="P31" s="178"/>
      <c r="Q31" s="178"/>
      <c r="S31" s="178" t="s">
        <v>364</v>
      </c>
      <c r="T31" s="178"/>
      <c r="U31" s="178"/>
      <c r="W31" s="179" t="s">
        <v>190</v>
      </c>
      <c r="X31" s="179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5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0" t="s">
        <v>421</v>
      </c>
      <c r="P33" s="180"/>
      <c r="Q33" s="180"/>
      <c r="S33" s="180" t="s">
        <v>422</v>
      </c>
      <c r="T33" s="180"/>
      <c r="U33" s="180"/>
      <c r="W33" s="185">
        <v>45020</v>
      </c>
      <c r="X33" s="185"/>
      <c r="Y33" s="72"/>
    </row>
    <row r="34" spans="1:25" ht="24.95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191</v>
      </c>
      <c r="P34" s="181"/>
      <c r="Q34" s="181"/>
      <c r="S34" s="182" t="s">
        <v>365</v>
      </c>
      <c r="T34" s="182"/>
      <c r="U34" s="182"/>
      <c r="W34" s="183" t="s">
        <v>192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W30:X30"/>
    <mergeCell ref="O31:Q31"/>
    <mergeCell ref="S31:U31"/>
    <mergeCell ref="W31:X31"/>
    <mergeCell ref="A17:P17"/>
    <mergeCell ref="A18:P18"/>
    <mergeCell ref="O30:Q30"/>
    <mergeCell ref="S30:U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 codeName="Лист22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Лист23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sheetPr codeName="Лист24"/>
  <dimension ref="A1"/>
  <sheetViews>
    <sheetView workbookViewId="0"/>
  </sheetViews>
  <sheetFormatPr defaultRowHeight="12.75"/>
  <sheetData/>
  <sheetProtection password="DA49" sheet="1" objects="1" scenarios="1" selectLockedCells="1"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Y50"/>
  <sheetViews>
    <sheetView showGridLines="0" topLeftCell="A15" workbookViewId="0">
      <selection activeCell="Q22" sqref="Q22"/>
    </sheetView>
  </sheetViews>
  <sheetFormatPr defaultRowHeight="12.75"/>
  <cols>
    <col min="1" max="1" width="22" style="5" bestFit="1" customWidth="1"/>
    <col min="2" max="14" width="3.28515625" style="5" hidden="1" customWidth="1"/>
    <col min="15" max="15" width="6.42578125" style="5" bestFit="1" customWidth="1"/>
    <col min="16" max="25" width="12.7109375" style="5" customWidth="1"/>
    <col min="26" max="16384" width="9.14062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7" t="s">
        <v>327</v>
      </c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</row>
    <row r="16" spans="1:25">
      <c r="A16" s="159" t="s">
        <v>370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</row>
    <row r="17" spans="1:25">
      <c r="A17" s="158" t="s">
        <v>339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</row>
    <row r="18" spans="1:25" ht="15" customHeight="1">
      <c r="A18" s="150" t="s">
        <v>287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0" t="s">
        <v>6</v>
      </c>
      <c r="P18" s="151" t="s">
        <v>338</v>
      </c>
      <c r="Q18" s="151" t="s">
        <v>328</v>
      </c>
      <c r="R18" s="160" t="s">
        <v>337</v>
      </c>
      <c r="S18" s="160"/>
      <c r="T18" s="160"/>
      <c r="U18" s="160"/>
      <c r="V18" s="160"/>
      <c r="W18" s="160"/>
      <c r="X18" s="160"/>
      <c r="Y18" s="160"/>
    </row>
    <row r="19" spans="1:25" ht="38.25">
      <c r="A19" s="15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0"/>
      <c r="P19" s="151"/>
      <c r="Q19" s="151"/>
      <c r="R19" s="11" t="s">
        <v>329</v>
      </c>
      <c r="S19" s="11" t="s">
        <v>330</v>
      </c>
      <c r="T19" s="11" t="s">
        <v>331</v>
      </c>
      <c r="U19" s="11" t="s">
        <v>332</v>
      </c>
      <c r="V19" s="11" t="s">
        <v>333</v>
      </c>
      <c r="W19" s="11" t="s">
        <v>334</v>
      </c>
      <c r="X19" s="11" t="s">
        <v>335</v>
      </c>
      <c r="Y19" s="11" t="s">
        <v>336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75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1961</v>
      </c>
      <c r="Q21" s="75">
        <v>2010</v>
      </c>
      <c r="R21" s="4"/>
      <c r="S21" s="4">
        <v>1</v>
      </c>
      <c r="T21" s="4"/>
      <c r="U21" s="4"/>
      <c r="V21" s="4"/>
      <c r="W21" s="4"/>
      <c r="X21" s="4"/>
      <c r="Y21" s="4"/>
    </row>
    <row r="22" spans="1:25" ht="15.75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1980</v>
      </c>
      <c r="Q22" s="75">
        <v>2022</v>
      </c>
      <c r="R22" s="4"/>
      <c r="S22" s="4">
        <v>1</v>
      </c>
      <c r="T22" s="4"/>
      <c r="U22" s="4"/>
      <c r="V22" s="4"/>
      <c r="W22" s="4"/>
      <c r="X22" s="4"/>
      <c r="Y22" s="4"/>
    </row>
    <row r="23" spans="1:25" ht="15.75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75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75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75">
      <c r="A26" s="2" t="s">
        <v>265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75">
      <c r="A27" s="2" t="s">
        <v>266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75">
      <c r="A28" s="2" t="s">
        <v>267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75">
      <c r="A29" s="2" t="s">
        <v>268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75">
      <c r="A30" s="2" t="s">
        <v>269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75">
      <c r="A31" s="2" t="s">
        <v>270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75">
      <c r="A32" s="2" t="s">
        <v>271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75">
      <c r="A33" s="2" t="s">
        <v>272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75">
      <c r="A34" s="2" t="s">
        <v>273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75">
      <c r="A35" s="2" t="s">
        <v>274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75">
      <c r="A36" s="2" t="s">
        <v>275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75">
      <c r="A37" s="2" t="s">
        <v>276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75">
      <c r="A38" s="2" t="s">
        <v>277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75">
      <c r="A39" s="2" t="s">
        <v>278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75">
      <c r="A40" s="2" t="s">
        <v>279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75">
      <c r="A41" s="2" t="s">
        <v>280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75">
      <c r="A42" s="2" t="s">
        <v>281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75">
      <c r="A43" s="2" t="s">
        <v>282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75">
      <c r="A44" s="2" t="s">
        <v>283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75">
      <c r="A45" s="2" t="s">
        <v>284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75">
      <c r="A46" s="2" t="s">
        <v>285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75">
      <c r="A47" s="2" t="s">
        <v>340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75">
      <c r="A48" s="2" t="s">
        <v>341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75">
      <c r="A49" s="2" t="s">
        <v>342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75">
      <c r="A50" s="2" t="s">
        <v>343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R21:Y50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1900</formula1>
      <formula2>year</formula2>
    </dataValidation>
    <dataValidation type="whole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1600</formula1>
      <formula2>year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>
    <pageSetUpPr fitToPage="1"/>
  </sheetPr>
  <dimension ref="A1:R48"/>
  <sheetViews>
    <sheetView showGridLines="0" topLeftCell="A19" workbookViewId="0">
      <selection activeCell="P24" sqref="P24"/>
    </sheetView>
  </sheetViews>
  <sheetFormatPr defaultRowHeight="12.75"/>
  <cols>
    <col min="1" max="1" width="50.7109375" style="10" customWidth="1"/>
    <col min="2" max="14" width="2.140625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197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196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51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1" t="s">
        <v>6</v>
      </c>
      <c r="P18" s="164" t="s">
        <v>372</v>
      </c>
      <c r="Q18" s="164"/>
    </row>
    <row r="19" spans="1:18" ht="80.099999999999994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1" t="s">
        <v>81</v>
      </c>
      <c r="Q19" s="11" t="s">
        <v>371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75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0</v>
      </c>
      <c r="Q21" s="4"/>
      <c r="R21" s="12"/>
    </row>
    <row r="22" spans="1:18" ht="15.75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1</v>
      </c>
      <c r="Q22" s="4"/>
      <c r="R22" s="12"/>
    </row>
    <row r="23" spans="1:18" ht="15.75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/>
      <c r="R23" s="12"/>
    </row>
    <row r="24" spans="1:18" ht="15.75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/>
      <c r="R24" s="12"/>
    </row>
    <row r="25" spans="1:18" ht="25.5">
      <c r="A25" s="16" t="s">
        <v>194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/>
      <c r="R25" s="12"/>
    </row>
    <row r="26" spans="1:18" ht="15.75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0</v>
      </c>
      <c r="Q26" s="4"/>
      <c r="R26" s="12"/>
    </row>
    <row r="27" spans="1:18" ht="15.75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0</v>
      </c>
      <c r="Q27" s="4"/>
      <c r="R27" s="12"/>
    </row>
    <row r="28" spans="1:18" ht="15.75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0</v>
      </c>
      <c r="Q28" s="4"/>
      <c r="R28" s="20"/>
    </row>
    <row r="29" spans="1:18" ht="15.75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1</v>
      </c>
      <c r="Q29" s="4"/>
      <c r="R29" s="20"/>
    </row>
    <row r="30" spans="1:18" ht="15.75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  <c r="Q30" s="4"/>
      <c r="R30" s="20"/>
    </row>
    <row r="31" spans="1:18" ht="15.75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  <c r="Q31" s="4"/>
      <c r="R31" s="20"/>
    </row>
    <row r="32" spans="1:18" ht="15.75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  <c r="Q32" s="4"/>
      <c r="R32" s="20"/>
    </row>
    <row r="33" spans="1:18" ht="15.75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0</v>
      </c>
      <c r="Q33" s="4"/>
      <c r="R33" s="20"/>
    </row>
    <row r="34" spans="1:18" ht="15.75">
      <c r="A34" s="19" t="s">
        <v>195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0</v>
      </c>
      <c r="Q34" s="4"/>
      <c r="R34" s="20"/>
    </row>
    <row r="35" spans="1:18" ht="15.75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  <c r="Q35" s="4"/>
      <c r="R35" s="20"/>
    </row>
    <row r="36" spans="1:18" ht="15.75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0</v>
      </c>
      <c r="Q36" s="4"/>
      <c r="R36" s="20"/>
    </row>
    <row r="37" spans="1:18" ht="15.75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/>
      <c r="R37" s="20"/>
    </row>
    <row r="38" spans="1:18" ht="15.75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0</v>
      </c>
      <c r="Q38" s="4"/>
      <c r="R38" s="20"/>
    </row>
    <row r="39" spans="1:18" ht="15.75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0</v>
      </c>
      <c r="Q39" s="4"/>
      <c r="R39" s="20"/>
    </row>
    <row r="40" spans="1:18" ht="15.75">
      <c r="A40" s="22" t="s">
        <v>85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/>
      <c r="R40" s="20"/>
    </row>
    <row r="41" spans="1:18" ht="15.75">
      <c r="A41" s="22" t="s">
        <v>86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0</v>
      </c>
      <c r="Q41" s="4"/>
      <c r="R41" s="20"/>
    </row>
    <row r="42" spans="1:18" ht="25.5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1</v>
      </c>
      <c r="Q42" s="4"/>
      <c r="R42" s="20"/>
    </row>
    <row r="43" spans="1:18" ht="35.1" customHeight="1">
      <c r="A43" s="23" t="s">
        <v>28</v>
      </c>
      <c r="O43" s="24">
        <v>23</v>
      </c>
      <c r="P43" s="6">
        <v>27</v>
      </c>
    </row>
    <row r="44" spans="1:18" ht="25.5">
      <c r="A44" s="30" t="s">
        <v>29</v>
      </c>
      <c r="O44" s="24">
        <v>24</v>
      </c>
      <c r="P44" s="6">
        <v>5</v>
      </c>
    </row>
    <row r="45" spans="1:18" ht="15.75">
      <c r="A45" s="30" t="s">
        <v>30</v>
      </c>
      <c r="O45" s="24">
        <v>25</v>
      </c>
      <c r="P45" s="25">
        <v>7</v>
      </c>
    </row>
    <row r="46" spans="1:18" ht="25.5">
      <c r="A46" s="30" t="s">
        <v>317</v>
      </c>
      <c r="O46" s="24">
        <v>26</v>
      </c>
      <c r="P46" s="6">
        <v>12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>
    <pageSetUpPr fitToPage="1"/>
  </sheetPr>
  <dimension ref="A1:Q27"/>
  <sheetViews>
    <sheetView showGridLines="0" topLeftCell="A17" workbookViewId="0">
      <selection activeCell="P26" sqref="P26"/>
    </sheetView>
  </sheetViews>
  <sheetFormatPr defaultRowHeight="12.75"/>
  <cols>
    <col min="1" max="1" width="60.7109375" style="10" customWidth="1"/>
    <col min="2" max="14" width="4" style="10" hidden="1" customWidth="1"/>
    <col min="15" max="15" width="6.42578125" style="10" bestFit="1" customWidth="1"/>
    <col min="16" max="17" width="20.7109375" style="10" customWidth="1"/>
    <col min="18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288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5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289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35</v>
      </c>
      <c r="Q21" s="4">
        <v>35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41</v>
      </c>
      <c r="Q22" s="4">
        <v>41</v>
      </c>
    </row>
    <row r="23" spans="1:17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1</v>
      </c>
      <c r="Q23" s="4">
        <v>1</v>
      </c>
    </row>
    <row r="24" spans="1:17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77</v>
      </c>
      <c r="Q24" s="4">
        <v>77</v>
      </c>
    </row>
    <row r="25" spans="1:17" ht="50.1" customHeight="1">
      <c r="A25" s="23" t="s">
        <v>198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1</v>
      </c>
    </row>
    <row r="26" spans="1:17" ht="15.75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23</v>
      </c>
    </row>
    <row r="27" spans="1:17" ht="25.5">
      <c r="A27" s="30" t="s">
        <v>199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/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T28"/>
  <sheetViews>
    <sheetView showGridLines="0" topLeftCell="A16" workbookViewId="0">
      <selection activeCell="P26" sqref="P26"/>
    </sheetView>
  </sheetViews>
  <sheetFormatPr defaultRowHeight="12.75"/>
  <cols>
    <col min="1" max="1" width="45" style="10" bestFit="1" customWidth="1"/>
    <col min="2" max="14" width="3.28515625" style="10" hidden="1" customWidth="1"/>
    <col min="15" max="15" width="6.42578125" style="10" bestFit="1" customWidth="1"/>
    <col min="16" max="20" width="16.7109375" style="10" customWidth="1"/>
    <col min="21" max="16384" width="9.14062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50000000000003" customHeight="1">
      <c r="A16" s="165" t="s">
        <v>290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291</v>
      </c>
      <c r="Q18" s="151" t="s">
        <v>292</v>
      </c>
      <c r="R18" s="151" t="s">
        <v>293</v>
      </c>
      <c r="S18" s="151"/>
      <c r="T18" s="151"/>
    </row>
    <row r="19" spans="1:20" ht="35.1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75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476</v>
      </c>
      <c r="Q21" s="4">
        <v>476</v>
      </c>
      <c r="R21" s="4">
        <v>218</v>
      </c>
      <c r="S21" s="4">
        <v>258</v>
      </c>
      <c r="T21" s="4"/>
    </row>
    <row r="22" spans="1:20" ht="15.75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/>
      <c r="Q22" s="4"/>
      <c r="R22" s="4"/>
      <c r="S22" s="4"/>
      <c r="T22" s="4"/>
    </row>
    <row r="23" spans="1:20" ht="15.75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/>
      <c r="R23" s="4"/>
      <c r="S23" s="4"/>
      <c r="T23" s="4"/>
    </row>
    <row r="24" spans="1:20" ht="15.75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476</v>
      </c>
      <c r="Q24" s="4">
        <v>476</v>
      </c>
      <c r="R24" s="4">
        <v>218</v>
      </c>
      <c r="S24" s="4">
        <v>258</v>
      </c>
      <c r="T24" s="4"/>
    </row>
    <row r="25" spans="1:20" ht="45" customHeight="1">
      <c r="A25" s="23" t="s">
        <v>387</v>
      </c>
      <c r="O25" s="24">
        <v>5</v>
      </c>
      <c r="P25" s="6">
        <v>56</v>
      </c>
    </row>
    <row r="26" spans="1:20" ht="15.75">
      <c r="A26" s="31" t="s">
        <v>41</v>
      </c>
      <c r="O26" s="24">
        <v>6</v>
      </c>
      <c r="P26" s="6">
        <v>56</v>
      </c>
    </row>
    <row r="28" spans="1:20">
      <c r="A28" s="163" t="s">
        <v>411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>
    <pageSetUpPr fitToPage="1"/>
  </sheetPr>
  <dimension ref="A1:U31"/>
  <sheetViews>
    <sheetView showGridLines="0" topLeftCell="A16" workbookViewId="0">
      <selection activeCell="S21" sqref="S21"/>
    </sheetView>
  </sheetViews>
  <sheetFormatPr defaultRowHeight="12.75"/>
  <cols>
    <col min="1" max="1" width="40.7109375" style="10" customWidth="1"/>
    <col min="2" max="14" width="2.7109375" style="10" hidden="1" customWidth="1"/>
    <col min="15" max="15" width="6.42578125" style="10" bestFit="1" customWidth="1"/>
    <col min="16" max="21" width="15.7109375" style="10" customWidth="1"/>
    <col min="22" max="16384" width="9.14062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44</v>
      </c>
      <c r="Q18" s="151" t="s">
        <v>45</v>
      </c>
      <c r="R18" s="151" t="s">
        <v>46</v>
      </c>
      <c r="S18" s="151"/>
      <c r="T18" s="151"/>
      <c r="U18" s="151"/>
    </row>
    <row r="19" spans="1:21" ht="30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51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5.5">
      <c r="A21" s="16" t="s">
        <v>310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2416</v>
      </c>
      <c r="Q21" s="4">
        <v>0</v>
      </c>
      <c r="R21" s="4">
        <v>0</v>
      </c>
      <c r="S21" s="4">
        <v>2416</v>
      </c>
      <c r="T21" s="4">
        <v>0</v>
      </c>
      <c r="U21" s="4">
        <v>0</v>
      </c>
    </row>
    <row r="22" spans="1:21" ht="25.5">
      <c r="A22" s="19" t="s">
        <v>294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2148</v>
      </c>
      <c r="Q22" s="4"/>
      <c r="R22" s="4"/>
      <c r="S22" s="4">
        <v>2148</v>
      </c>
      <c r="T22" s="4"/>
      <c r="U22" s="4"/>
    </row>
    <row r="23" spans="1:21" ht="15.75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</row>
    <row r="24" spans="1:21" ht="15.75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28</v>
      </c>
      <c r="Q24" s="4">
        <v>0</v>
      </c>
      <c r="R24" s="4">
        <v>0</v>
      </c>
      <c r="S24" s="4">
        <v>28</v>
      </c>
      <c r="T24" s="4">
        <v>0</v>
      </c>
      <c r="U24" s="4">
        <v>0</v>
      </c>
    </row>
    <row r="25" spans="1:21" ht="15.75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28</v>
      </c>
      <c r="Q25" s="4">
        <v>0</v>
      </c>
      <c r="R25" s="4">
        <v>0</v>
      </c>
      <c r="S25" s="4">
        <v>28</v>
      </c>
      <c r="T25" s="4">
        <v>0</v>
      </c>
      <c r="U25" s="4">
        <v>0</v>
      </c>
    </row>
    <row r="26" spans="1:21" ht="15.75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240</v>
      </c>
      <c r="Q26" s="4">
        <v>0</v>
      </c>
      <c r="R26" s="4">
        <v>0</v>
      </c>
      <c r="S26" s="4">
        <v>240</v>
      </c>
      <c r="T26" s="4">
        <v>0</v>
      </c>
      <c r="U26" s="4">
        <v>0</v>
      </c>
    </row>
    <row r="27" spans="1:21" ht="15.75">
      <c r="A27" s="19" t="s">
        <v>200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</row>
    <row r="28" spans="1:21" ht="15.75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19428</v>
      </c>
      <c r="Q28" s="4">
        <v>0</v>
      </c>
      <c r="R28" s="4">
        <v>0</v>
      </c>
      <c r="S28" s="4">
        <v>19428</v>
      </c>
      <c r="T28" s="4">
        <v>0</v>
      </c>
      <c r="U28" s="4">
        <v>0</v>
      </c>
    </row>
    <row r="29" spans="1:21" ht="26.25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402</v>
      </c>
      <c r="Q29" s="4">
        <v>0</v>
      </c>
      <c r="R29" s="4">
        <v>0</v>
      </c>
      <c r="S29" s="4">
        <v>402</v>
      </c>
      <c r="T29" s="4">
        <v>0</v>
      </c>
      <c r="U29" s="4">
        <v>0</v>
      </c>
    </row>
    <row r="30" spans="1:21" ht="15.75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75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>
    <pageSetUpPr fitToPage="1"/>
  </sheetPr>
  <dimension ref="A1:P60"/>
  <sheetViews>
    <sheetView showGridLines="0" topLeftCell="A38" workbookViewId="0">
      <selection activeCell="P60" sqref="P60"/>
    </sheetView>
  </sheetViews>
  <sheetFormatPr defaultRowHeight="12.75"/>
  <cols>
    <col min="1" max="1" width="74.28515625" style="10" bestFit="1" customWidth="1"/>
    <col min="2" max="14" width="3.28515625" style="10" hidden="1" customWidth="1"/>
    <col min="15" max="15" width="6.42578125" style="10" bestFit="1" customWidth="1"/>
    <col min="16" max="16" width="17.7109375" style="10" customWidth="1"/>
    <col min="17" max="16384" width="9.14062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50000000000003" customHeight="1">
      <c r="A17" s="165" t="s">
        <v>295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75">
      <c r="A21" s="16" t="s">
        <v>201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0</v>
      </c>
    </row>
    <row r="22" spans="1:16" ht="15.75">
      <c r="A22" s="19" t="s">
        <v>202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75">
      <c r="A23" s="19" t="s">
        <v>203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</row>
    <row r="24" spans="1:16" ht="15.75">
      <c r="A24" s="19" t="s">
        <v>204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5.5">
      <c r="A25" s="19" t="s">
        <v>205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</row>
    <row r="26" spans="1:16" ht="25.5">
      <c r="A26" s="16" t="s">
        <v>206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5.5">
      <c r="A27" s="19" t="s">
        <v>207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75">
      <c r="A28" s="16" t="s">
        <v>208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75">
      <c r="A29" s="19" t="s">
        <v>209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75">
      <c r="A30" s="19" t="s">
        <v>210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75">
      <c r="A31" s="19" t="s">
        <v>211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75">
      <c r="A32" s="19" t="s">
        <v>212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75">
      <c r="A33" s="16" t="s">
        <v>213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75">
      <c r="A34" s="16" t="s">
        <v>214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75">
      <c r="A35" s="16" t="s">
        <v>215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75">
      <c r="A36" s="16" t="s">
        <v>216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5.5">
      <c r="A37" s="16" t="s">
        <v>217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8.25">
      <c r="A38" s="16" t="s">
        <v>218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75">
      <c r="A39" s="16" t="s">
        <v>219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75">
      <c r="A40" s="16" t="s">
        <v>220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5.5">
      <c r="A41" s="16" t="s">
        <v>221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0</v>
      </c>
    </row>
    <row r="42" spans="1:16" ht="15.75">
      <c r="A42" s="16" t="s">
        <v>222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75">
      <c r="A43" s="16" t="s">
        <v>223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75">
      <c r="A44" s="16" t="s">
        <v>224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5.5">
      <c r="A45" s="16" t="s">
        <v>225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5.5">
      <c r="A46" s="16" t="s">
        <v>226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75">
      <c r="A47" s="16" t="s">
        <v>227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75">
      <c r="A48" s="16" t="s">
        <v>228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75">
      <c r="A49" s="16" t="s">
        <v>230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75">
      <c r="A50" s="16" t="s">
        <v>231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5.5">
      <c r="A51" s="16" t="s">
        <v>229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75">
      <c r="A52" s="16" t="s">
        <v>232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75">
      <c r="A53" s="16" t="s">
        <v>233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75">
      <c r="A54" s="16" t="s">
        <v>234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75">
      <c r="A55" s="16" t="s">
        <v>235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75">
      <c r="A56" s="16" t="s">
        <v>236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75">
      <c r="A57" s="16" t="s">
        <v>237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75">
      <c r="A58" s="16" t="s">
        <v>238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75">
      <c r="A59" s="16" t="s">
        <v>239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75">
      <c r="A60" s="22" t="s">
        <v>240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&#10;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S35"/>
  <sheetViews>
    <sheetView showGridLines="0" topLeftCell="A15" workbookViewId="0">
      <selection activeCell="Q21" sqref="Q21"/>
    </sheetView>
  </sheetViews>
  <sheetFormatPr defaultRowHeight="12.75"/>
  <cols>
    <col min="1" max="1" width="70.42578125" style="10" bestFit="1" customWidth="1"/>
    <col min="2" max="14" width="4.28515625" style="10" hidden="1" customWidth="1"/>
    <col min="15" max="15" width="6.42578125" style="10" bestFit="1" customWidth="1"/>
    <col min="16" max="18" width="15.7109375" style="10" customWidth="1"/>
    <col min="19" max="16384" width="9.14062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50000000000003" customHeight="1">
      <c r="A16" s="165" t="s">
        <v>72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51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1" t="s">
        <v>6</v>
      </c>
      <c r="P18" s="151" t="s">
        <v>62</v>
      </c>
      <c r="Q18" s="151" t="s">
        <v>166</v>
      </c>
      <c r="R18" s="151"/>
      <c r="S18" s="12"/>
    </row>
    <row r="19" spans="1:19" ht="80.099999999999994" customHeight="1">
      <c r="A19" s="15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1"/>
      <c r="P19" s="151"/>
      <c r="Q19" s="11" t="s">
        <v>63</v>
      </c>
      <c r="R19" s="11" t="s">
        <v>241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75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96</v>
      </c>
      <c r="Q21" s="4">
        <v>37</v>
      </c>
      <c r="R21" s="4">
        <v>37</v>
      </c>
      <c r="S21" s="12"/>
    </row>
    <row r="22" spans="1:19" ht="25.5">
      <c r="A22" s="19" t="s">
        <v>73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37</v>
      </c>
      <c r="Q22" s="4">
        <v>37</v>
      </c>
      <c r="R22" s="4">
        <v>37</v>
      </c>
      <c r="S22" s="12"/>
    </row>
    <row r="23" spans="1:19" ht="15.75">
      <c r="A23" s="19" t="s">
        <v>74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0</v>
      </c>
      <c r="Q23" s="4">
        <v>0</v>
      </c>
      <c r="R23" s="4">
        <v>0</v>
      </c>
      <c r="S23" s="12"/>
    </row>
    <row r="24" spans="1:19" ht="15.75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14</v>
      </c>
      <c r="Q24" s="4">
        <v>14</v>
      </c>
      <c r="R24" s="4">
        <v>11</v>
      </c>
      <c r="S24" s="12"/>
    </row>
    <row r="25" spans="1:19" ht="15.75">
      <c r="A25" s="19" t="s">
        <v>403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26</v>
      </c>
      <c r="Q25" s="4">
        <v>26</v>
      </c>
      <c r="R25" s="4">
        <v>11</v>
      </c>
      <c r="S25" s="12"/>
    </row>
    <row r="26" spans="1:19" ht="15.75">
      <c r="A26" s="19" t="s">
        <v>75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26</v>
      </c>
      <c r="Q26" s="4">
        <v>26</v>
      </c>
      <c r="R26" s="4">
        <v>11</v>
      </c>
      <c r="S26" s="12"/>
    </row>
    <row r="27" spans="1:19" ht="15.75">
      <c r="A27" s="19" t="s">
        <v>66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59</v>
      </c>
      <c r="Q27" s="4">
        <v>31</v>
      </c>
      <c r="R27" s="4">
        <v>28</v>
      </c>
      <c r="S27" s="12"/>
    </row>
    <row r="28" spans="1:19" ht="15.75">
      <c r="A28" s="16" t="s">
        <v>67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>
        <v>0</v>
      </c>
      <c r="Q28" s="13"/>
      <c r="R28" s="13"/>
      <c r="S28" s="12"/>
    </row>
    <row r="29" spans="1:19" ht="15.75">
      <c r="A29" s="16" t="s">
        <v>404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>
        <v>0</v>
      </c>
      <c r="Q29" s="13"/>
      <c r="R29" s="13"/>
      <c r="S29" s="12"/>
    </row>
    <row r="30" spans="1:19" ht="15.75">
      <c r="A30" s="16" t="s">
        <v>68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7</v>
      </c>
      <c r="Q30" s="13"/>
      <c r="R30" s="13"/>
      <c r="S30" s="12"/>
    </row>
    <row r="31" spans="1:19" ht="15.75">
      <c r="A31" s="16" t="s">
        <v>69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5</v>
      </c>
      <c r="Q31" s="13"/>
      <c r="R31" s="13"/>
      <c r="S31" s="12"/>
    </row>
    <row r="32" spans="1:19" ht="15.75">
      <c r="A32" s="16" t="s">
        <v>70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2</v>
      </c>
      <c r="Q32" s="13"/>
      <c r="R32" s="13"/>
      <c r="S32" s="12"/>
    </row>
    <row r="33" spans="1:19" ht="15.75">
      <c r="A33" s="16" t="s">
        <v>71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0</v>
      </c>
      <c r="Q33" s="13"/>
      <c r="R33" s="13"/>
      <c r="S33" s="12"/>
    </row>
    <row r="34" spans="1:19" ht="25.5">
      <c r="A34" s="16" t="s">
        <v>87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7</v>
      </c>
      <c r="Q34" s="13"/>
      <c r="R34" s="13"/>
      <c r="S34" s="12"/>
    </row>
    <row r="35" spans="1:19" ht="15.75">
      <c r="A35" s="16" t="s">
        <v>373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0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33</vt:i4>
      </vt:variant>
    </vt:vector>
  </HeadingPairs>
  <TitlesOfParts>
    <vt:vector size="57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</dc:creator>
  <cp:lastModifiedBy>B25</cp:lastModifiedBy>
  <cp:lastPrinted>2023-04-05T08:40:46Z</cp:lastPrinted>
  <dcterms:created xsi:type="dcterms:W3CDTF">2015-09-16T13:44:33Z</dcterms:created>
  <dcterms:modified xsi:type="dcterms:W3CDTF">2023-04-27T07:24:10Z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19.01.002.13.35.53</vt:lpwstr>
  </property>
  <property fmtid="{D5CDD505-2E9C-101B-9397-08002B2CF9AE}" pid="3" name="Версия">
    <vt:lpwstr>19.01.002.13.35.53</vt:lpwstr>
  </property>
</Properties>
</file>